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老旧小区配套基础设施" sheetId="8" r:id="rId1"/>
    <sheet name="城镇棚户区改造配套基础设施" sheetId="5" r:id="rId2"/>
  </sheets>
  <definedNames>
    <definedName name="_xlnm._FilterDatabase" localSheetId="0" hidden="1">老旧小区配套基础设施!$A$1:$AK$42</definedName>
    <definedName name="_xlnm._FilterDatabase" localSheetId="1" hidden="1">城镇棚户区改造配套基础设施!$A$1:$U$18</definedName>
    <definedName name="_xlnm.Print_Area" localSheetId="0">老旧小区配套基础设施!$A$1:$T$42</definedName>
    <definedName name="_xlnm.Print_Area" localSheetId="1">城镇棚户区改造配套基础设施!$A$1:$U$18</definedName>
    <definedName name="_xlnm.Print_Titles" localSheetId="0">老旧小区配套基础设施!$4:$5</definedName>
    <definedName name="_xlnm.Print_Titles" localSheetId="1">城镇棚户区改造配套基础设施!$4:$5</definedName>
  </definedNames>
  <calcPr calcId="144525"/>
</workbook>
</file>

<file path=xl/sharedStrings.xml><?xml version="1.0" encoding="utf-8"?>
<sst xmlns="http://schemas.openxmlformats.org/spreadsheetml/2006/main" count="412" uniqueCount="200">
  <si>
    <r>
      <rPr>
        <sz val="14"/>
        <color theme="1"/>
        <rFont val="宋体"/>
        <charset val="134"/>
      </rPr>
      <t>附件</t>
    </r>
    <r>
      <rPr>
        <sz val="14"/>
        <color theme="1"/>
        <rFont val="宋体"/>
        <charset val="134"/>
      </rPr>
      <t>1</t>
    </r>
  </si>
  <si>
    <t>岳阳市保障性安居工程专项（城镇老旧小区改造配套基础设施）2021年第一批拟支持项目清单</t>
  </si>
  <si>
    <t>单位：万元</t>
  </si>
  <si>
    <t>序号</t>
  </si>
  <si>
    <t>地级市</t>
  </si>
  <si>
    <t>区（市、县）</t>
  </si>
  <si>
    <t>类型</t>
  </si>
  <si>
    <t>项目名称</t>
  </si>
  <si>
    <t>主要建设内容及规模</t>
  </si>
  <si>
    <t>投资情况</t>
  </si>
  <si>
    <t>项目前期工作情况</t>
  </si>
  <si>
    <t>开工时间</t>
  </si>
  <si>
    <t>竣工时间</t>
  </si>
  <si>
    <t>直接相关小区序号和名称</t>
  </si>
  <si>
    <t>项目建成可解决小区哪些问题</t>
  </si>
  <si>
    <t>总投资</t>
  </si>
  <si>
    <t>其中排水防涝相关投资</t>
  </si>
  <si>
    <t>占比</t>
  </si>
  <si>
    <t>养老抚幼、无障碍相关投资</t>
  </si>
  <si>
    <t>县城新型城镇化建设相关投资</t>
  </si>
  <si>
    <t>申请中央投资（万元）</t>
  </si>
  <si>
    <t>其他投资落实情况</t>
  </si>
  <si>
    <t>全市合计（30个）</t>
  </si>
  <si>
    <t>（一）市本级及辖区</t>
  </si>
  <si>
    <r>
      <rPr>
        <sz val="10"/>
        <color theme="1"/>
        <rFont val="宋体"/>
        <charset val="134"/>
      </rPr>
      <t>岳阳市</t>
    </r>
  </si>
  <si>
    <r>
      <rPr>
        <sz val="10"/>
        <color theme="1"/>
        <rFont val="宋体"/>
        <charset val="134"/>
      </rPr>
      <t>市本级及辖区</t>
    </r>
  </si>
  <si>
    <r>
      <rPr>
        <sz val="10"/>
        <color theme="1"/>
        <rFont val="宋体"/>
        <charset val="134"/>
      </rPr>
      <t>城镇老旧小区改造</t>
    </r>
  </si>
  <si>
    <r>
      <rPr>
        <sz val="10"/>
        <color theme="1"/>
        <rFont val="宋体"/>
        <charset val="134"/>
      </rPr>
      <t>岳阳市洞庭南路以西（鱼巷子</t>
    </r>
    <r>
      <rPr>
        <sz val="10"/>
        <color theme="1"/>
        <rFont val="Times New Roman"/>
        <charset val="134"/>
      </rPr>
      <t>-</t>
    </r>
    <r>
      <rPr>
        <sz val="10"/>
        <color theme="1"/>
        <rFont val="宋体"/>
        <charset val="134"/>
      </rPr>
      <t>吕仙观）片区改造配套基础设施项目（洞庭南路堤质改造</t>
    </r>
    <r>
      <rPr>
        <sz val="10"/>
        <color theme="1"/>
        <rFont val="Times New Roman"/>
        <charset val="134"/>
      </rPr>
      <t>)</t>
    </r>
  </si>
  <si>
    <r>
      <rPr>
        <sz val="10"/>
        <color theme="1"/>
        <rFont val="宋体"/>
        <charset val="134"/>
      </rPr>
      <t>洞庭南路提质改造北起巴陵西路，南至金鄂西路，全长</t>
    </r>
    <r>
      <rPr>
        <sz val="10"/>
        <color theme="1"/>
        <rFont val="Times New Roman"/>
        <charset val="134"/>
      </rPr>
      <t>1700</t>
    </r>
    <r>
      <rPr>
        <sz val="10"/>
        <color theme="1"/>
        <rFont val="宋体"/>
        <charset val="134"/>
      </rPr>
      <t>米，其中巴陵西路至竹荫街段长</t>
    </r>
    <r>
      <rPr>
        <sz val="10"/>
        <color theme="1"/>
        <rFont val="Times New Roman"/>
        <charset val="134"/>
      </rPr>
      <t>238</t>
    </r>
    <r>
      <rPr>
        <sz val="10"/>
        <color theme="1"/>
        <rFont val="宋体"/>
        <charset val="134"/>
      </rPr>
      <t>米，竹荫街至金鄂西路段长</t>
    </r>
    <r>
      <rPr>
        <sz val="10"/>
        <color theme="1"/>
        <rFont val="Times New Roman"/>
        <charset val="134"/>
      </rPr>
      <t>1462</t>
    </r>
    <r>
      <rPr>
        <sz val="10"/>
        <color theme="1"/>
        <rFont val="宋体"/>
        <charset val="134"/>
      </rPr>
      <t>米，改造包括路基工程、路面工程、排水工程、交通工程、照明工程、绿化工程、强弱电工程及其附属工程等。</t>
    </r>
  </si>
  <si>
    <r>
      <rPr>
        <sz val="10"/>
        <color theme="1"/>
        <rFont val="宋体"/>
        <charset val="134"/>
      </rPr>
      <t>已落实</t>
    </r>
  </si>
  <si>
    <r>
      <rPr>
        <sz val="10"/>
        <color theme="1"/>
        <rFont val="宋体"/>
        <charset val="134"/>
      </rPr>
      <t>已立项</t>
    </r>
  </si>
  <si>
    <r>
      <rPr>
        <sz val="10"/>
        <color theme="1"/>
        <rFont val="宋体"/>
        <charset val="134"/>
      </rPr>
      <t>洞庭南路以西（鱼巷子</t>
    </r>
    <r>
      <rPr>
        <sz val="10"/>
        <color theme="1"/>
        <rFont val="Times New Roman"/>
        <charset val="134"/>
      </rPr>
      <t>-</t>
    </r>
    <r>
      <rPr>
        <sz val="10"/>
        <color theme="1"/>
        <rFont val="宋体"/>
        <charset val="134"/>
      </rPr>
      <t>吕仙观）片区〔鱼巷子片区：楼区医院家属区、糖酒副食品公司、君山大楼、民族大世界、水产家属区、齿轮箱厂、搬运公司、渔政小区）；慈氏塔片区：红船厂、鄢家冲社区院内、搬运社家属区、新建山小区；城西老旧小区：棉麻东院小区、酒厂小区、百香园、棉麻西院〕</t>
    </r>
  </si>
  <si>
    <r>
      <rPr>
        <sz val="10"/>
        <color theme="1"/>
        <rFont val="宋体"/>
        <charset val="134"/>
      </rPr>
      <t>解决周边小区残疾人服务需要。</t>
    </r>
  </si>
  <si>
    <t>岳阳经济技术开发区梅子柿小区老旧小区改造配套基础设施项目</t>
  </si>
  <si>
    <r>
      <rPr>
        <sz val="10"/>
        <color theme="1"/>
        <rFont val="宋体"/>
        <charset val="134"/>
      </rPr>
      <t>小区道路白改黑约</t>
    </r>
    <r>
      <rPr>
        <sz val="10"/>
        <color theme="1"/>
        <rFont val="Times New Roman"/>
        <charset val="134"/>
      </rPr>
      <t>9700</t>
    </r>
    <r>
      <rPr>
        <sz val="10"/>
        <color theme="1"/>
        <rFont val="宋体"/>
        <charset val="134"/>
      </rPr>
      <t>平方米；小区增绿补绿</t>
    </r>
    <r>
      <rPr>
        <sz val="10"/>
        <color theme="1"/>
        <rFont val="Times New Roman"/>
        <charset val="134"/>
      </rPr>
      <t>2200</t>
    </r>
    <r>
      <rPr>
        <sz val="10"/>
        <color theme="1"/>
        <rFont val="宋体"/>
        <charset val="134"/>
      </rPr>
      <t>平方米；更换、维修路灯</t>
    </r>
    <r>
      <rPr>
        <sz val="10"/>
        <color theme="1"/>
        <rFont val="Times New Roman"/>
        <charset val="134"/>
      </rPr>
      <t>28</t>
    </r>
    <r>
      <rPr>
        <sz val="10"/>
        <color theme="1"/>
        <rFont val="宋体"/>
        <charset val="134"/>
      </rPr>
      <t>盏；污水管网疏通、改造</t>
    </r>
    <r>
      <rPr>
        <sz val="10"/>
        <color theme="1"/>
        <rFont val="Times New Roman"/>
        <charset val="134"/>
      </rPr>
      <t>150</t>
    </r>
    <r>
      <rPr>
        <sz val="10"/>
        <color theme="1"/>
        <rFont val="宋体"/>
        <charset val="134"/>
      </rPr>
      <t>米；清理化粪池</t>
    </r>
    <r>
      <rPr>
        <sz val="10"/>
        <color theme="1"/>
        <rFont val="Times New Roman"/>
        <charset val="134"/>
      </rPr>
      <t>57</t>
    </r>
    <r>
      <rPr>
        <sz val="10"/>
        <color theme="1"/>
        <rFont val="宋体"/>
        <charset val="134"/>
      </rPr>
      <t>座；雨水落水管改造</t>
    </r>
    <r>
      <rPr>
        <sz val="10"/>
        <color theme="1"/>
        <rFont val="Times New Roman"/>
        <charset val="134"/>
      </rPr>
      <t>300</t>
    </r>
    <r>
      <rPr>
        <sz val="10"/>
        <color theme="1"/>
        <rFont val="宋体"/>
        <charset val="134"/>
      </rPr>
      <t>米；围墙拆除新建</t>
    </r>
    <r>
      <rPr>
        <sz val="10"/>
        <color theme="1"/>
        <rFont val="Times New Roman"/>
        <charset val="134"/>
      </rPr>
      <t>240</t>
    </r>
    <r>
      <rPr>
        <sz val="10"/>
        <color theme="1"/>
        <rFont val="宋体"/>
        <charset val="134"/>
      </rPr>
      <t>米、维修</t>
    </r>
    <r>
      <rPr>
        <sz val="10"/>
        <color theme="1"/>
        <rFont val="Times New Roman"/>
        <charset val="134"/>
      </rPr>
      <t>450</t>
    </r>
    <r>
      <rPr>
        <sz val="10"/>
        <color theme="1"/>
        <rFont val="宋体"/>
        <charset val="134"/>
      </rPr>
      <t>米；改造活动场所</t>
    </r>
    <r>
      <rPr>
        <sz val="10"/>
        <color theme="1"/>
        <rFont val="Times New Roman"/>
        <charset val="134"/>
      </rPr>
      <t>366.7</t>
    </r>
    <r>
      <rPr>
        <sz val="10"/>
        <color theme="1"/>
        <rFont val="宋体"/>
        <charset val="134"/>
      </rPr>
      <t>平方米；垃圾分类箱</t>
    </r>
    <r>
      <rPr>
        <sz val="10"/>
        <color theme="1"/>
        <rFont val="Times New Roman"/>
        <charset val="134"/>
      </rPr>
      <t>14</t>
    </r>
    <r>
      <rPr>
        <sz val="10"/>
        <color theme="1"/>
        <rFont val="宋体"/>
        <charset val="134"/>
      </rPr>
      <t>处；水泵更换</t>
    </r>
    <r>
      <rPr>
        <sz val="10"/>
        <color theme="1"/>
        <rFont val="Times New Roman"/>
        <charset val="134"/>
      </rPr>
      <t>1</t>
    </r>
    <r>
      <rPr>
        <sz val="10"/>
        <color theme="1"/>
        <rFont val="宋体"/>
        <charset val="134"/>
      </rPr>
      <t>组；强、弱电</t>
    </r>
    <r>
      <rPr>
        <sz val="10"/>
        <color theme="1"/>
        <rFont val="Times New Roman"/>
        <charset val="134"/>
      </rPr>
      <t>5G</t>
    </r>
    <r>
      <rPr>
        <sz val="10"/>
        <color theme="1"/>
        <rFont val="宋体"/>
        <charset val="134"/>
      </rPr>
      <t>网络覆盖改造</t>
    </r>
    <r>
      <rPr>
        <sz val="10"/>
        <color theme="1"/>
        <rFont val="Times New Roman"/>
        <charset val="134"/>
      </rPr>
      <t>13</t>
    </r>
    <r>
      <rPr>
        <sz val="10"/>
        <color theme="1"/>
        <rFont val="宋体"/>
        <charset val="134"/>
      </rPr>
      <t>栋；自来水管改造</t>
    </r>
    <r>
      <rPr>
        <sz val="10"/>
        <color theme="1"/>
        <rFont val="Times New Roman"/>
        <charset val="134"/>
      </rPr>
      <t>348</t>
    </r>
    <r>
      <rPr>
        <sz val="10"/>
        <color theme="1"/>
        <rFont val="宋体"/>
        <charset val="134"/>
      </rPr>
      <t>户。</t>
    </r>
  </si>
  <si>
    <r>
      <rPr>
        <sz val="10"/>
        <color theme="1"/>
        <rFont val="宋体"/>
        <charset val="134"/>
      </rPr>
      <t>地方政府</t>
    </r>
  </si>
  <si>
    <r>
      <rPr>
        <sz val="10"/>
        <color theme="1"/>
        <rFont val="宋体"/>
        <charset val="134"/>
      </rPr>
      <t>梅子柿小区</t>
    </r>
  </si>
  <si>
    <r>
      <rPr>
        <sz val="10"/>
        <color theme="1"/>
        <rFont val="宋体"/>
        <charset val="134"/>
      </rPr>
      <t>解决外墙脱落隐患，畅通排水，改变脏乱差面貌，提升小区品质。</t>
    </r>
  </si>
  <si>
    <r>
      <rPr>
        <sz val="10"/>
        <color theme="1"/>
        <rFont val="宋体"/>
        <charset val="134"/>
      </rPr>
      <t>岳阳经济技术开发区八字门小区老旧小区改造配套基础设施项目</t>
    </r>
  </si>
  <si>
    <r>
      <rPr>
        <sz val="10"/>
        <color theme="1"/>
        <rFont val="宋体"/>
        <charset val="134"/>
      </rPr>
      <t>小区内增设生态停车位</t>
    </r>
    <r>
      <rPr>
        <sz val="10"/>
        <color theme="1"/>
        <rFont val="Times New Roman"/>
        <charset val="134"/>
      </rPr>
      <t>88</t>
    </r>
    <r>
      <rPr>
        <sz val="10"/>
        <color theme="1"/>
        <rFont val="宋体"/>
        <charset val="134"/>
      </rPr>
      <t>个；充电桩停车位</t>
    </r>
    <r>
      <rPr>
        <sz val="10"/>
        <color theme="1"/>
        <rFont val="Times New Roman"/>
        <charset val="134"/>
      </rPr>
      <t>13</t>
    </r>
    <r>
      <rPr>
        <sz val="10"/>
        <color theme="1"/>
        <rFont val="宋体"/>
        <charset val="134"/>
      </rPr>
      <t>个；</t>
    </r>
    <r>
      <rPr>
        <sz val="10"/>
        <color theme="1"/>
        <rFont val="Times New Roman"/>
        <charset val="134"/>
      </rPr>
      <t>3m</t>
    </r>
    <r>
      <rPr>
        <sz val="10"/>
        <color theme="1"/>
        <rFont val="宋体"/>
        <charset val="134"/>
      </rPr>
      <t>高路灯</t>
    </r>
    <r>
      <rPr>
        <sz val="10"/>
        <color theme="1"/>
        <rFont val="Times New Roman"/>
        <charset val="134"/>
      </rPr>
      <t>23</t>
    </r>
    <r>
      <rPr>
        <sz val="10"/>
        <color theme="1"/>
        <rFont val="宋体"/>
        <charset val="134"/>
      </rPr>
      <t>个；室外监控</t>
    </r>
    <r>
      <rPr>
        <sz val="10"/>
        <color theme="1"/>
        <rFont val="Times New Roman"/>
        <charset val="134"/>
      </rPr>
      <t>18</t>
    </r>
    <r>
      <rPr>
        <sz val="10"/>
        <color theme="1"/>
        <rFont val="宋体"/>
        <charset val="134"/>
      </rPr>
      <t>个；车辆识别系统及设备</t>
    </r>
    <r>
      <rPr>
        <sz val="10"/>
        <color theme="1"/>
        <rFont val="Times New Roman"/>
        <charset val="134"/>
      </rPr>
      <t>1</t>
    </r>
    <r>
      <rPr>
        <sz val="10"/>
        <color theme="1"/>
        <rFont val="宋体"/>
        <charset val="134"/>
      </rPr>
      <t>套；室外消火栓</t>
    </r>
    <r>
      <rPr>
        <sz val="10"/>
        <color theme="1"/>
        <rFont val="Times New Roman"/>
        <charset val="134"/>
      </rPr>
      <t>4</t>
    </r>
    <r>
      <rPr>
        <sz val="10"/>
        <color theme="1"/>
        <rFont val="宋体"/>
        <charset val="134"/>
      </rPr>
      <t>个；污水检查井</t>
    </r>
    <r>
      <rPr>
        <sz val="10"/>
        <color theme="1"/>
        <rFont val="Times New Roman"/>
        <charset val="134"/>
      </rPr>
      <t>14</t>
    </r>
    <r>
      <rPr>
        <sz val="10"/>
        <color theme="1"/>
        <rFont val="宋体"/>
        <charset val="134"/>
      </rPr>
      <t>个；雨水检查井</t>
    </r>
    <r>
      <rPr>
        <sz val="10"/>
        <color theme="1"/>
        <rFont val="Times New Roman"/>
        <charset val="134"/>
      </rPr>
      <t>29</t>
    </r>
    <r>
      <rPr>
        <sz val="10"/>
        <color theme="1"/>
        <rFont val="宋体"/>
        <charset val="134"/>
      </rPr>
      <t>个；散水暗沟维修</t>
    </r>
    <r>
      <rPr>
        <sz val="10"/>
        <color theme="1"/>
        <rFont val="Times New Roman"/>
        <charset val="134"/>
      </rPr>
      <t>1332m</t>
    </r>
    <r>
      <rPr>
        <sz val="10"/>
        <color theme="1"/>
        <rFont val="宋体"/>
        <charset val="134"/>
      </rPr>
      <t>；小区绿化增补、养护，苗木补植</t>
    </r>
    <r>
      <rPr>
        <sz val="10"/>
        <color theme="1"/>
        <rFont val="Times New Roman"/>
        <charset val="134"/>
      </rPr>
      <t>1583.60</t>
    </r>
    <r>
      <rPr>
        <sz val="10"/>
        <color theme="1"/>
        <rFont val="宋体"/>
        <charset val="134"/>
      </rPr>
      <t>平方米；道路扩宽</t>
    </r>
    <r>
      <rPr>
        <sz val="10"/>
        <color theme="1"/>
        <rFont val="Times New Roman"/>
        <charset val="134"/>
      </rPr>
      <t>550</t>
    </r>
    <r>
      <rPr>
        <sz val="10"/>
        <color theme="1"/>
        <rFont val="宋体"/>
        <charset val="134"/>
      </rPr>
      <t>平方米；小区外停车场改造。</t>
    </r>
  </si>
  <si>
    <r>
      <rPr>
        <sz val="10"/>
        <color theme="1"/>
        <rFont val="宋体"/>
        <charset val="134"/>
      </rPr>
      <t>八字门小区</t>
    </r>
  </si>
  <si>
    <r>
      <rPr>
        <sz val="10"/>
        <color theme="1"/>
        <rFont val="宋体"/>
        <charset val="134"/>
      </rPr>
      <t>云溪区区政府机关家属区、人社局小区、农商行云溪支行家属区配套基础设施建设项目</t>
    </r>
  </si>
  <si>
    <r>
      <rPr>
        <sz val="10"/>
        <color theme="1"/>
        <rFont val="宋体"/>
        <charset val="134"/>
      </rPr>
      <t>总建筑面积</t>
    </r>
    <r>
      <rPr>
        <sz val="10"/>
        <color theme="1"/>
        <rFont val="Times New Roman"/>
        <charset val="134"/>
      </rPr>
      <t>21113</t>
    </r>
    <r>
      <rPr>
        <sz val="10"/>
        <color theme="1"/>
        <rFont val="宋体"/>
        <charset val="134"/>
      </rPr>
      <t>平方米。主要建设内容为新增供水管道、污水管网、雨水管网、雨污检查井、一体化化粪池，新增分类垃圾站、新能源汽车充电桩、室外红外监控摄像头及监控中心，新建挡土墙。小区道路维修、道路白改黑、改造存在安全隐患的围墙，新增围栏。安装智能水电表、庭院灯、室外消防栓、改造高压变压器，种植乔灌木及安装部分健身器材等。</t>
    </r>
  </si>
  <si>
    <r>
      <rPr>
        <sz val="10"/>
        <color theme="1"/>
        <rFont val="宋体"/>
        <charset val="134"/>
      </rPr>
      <t>已开工</t>
    </r>
  </si>
  <si>
    <r>
      <rPr>
        <sz val="10"/>
        <color theme="1"/>
        <rFont val="宋体"/>
        <charset val="134"/>
      </rPr>
      <t>区政府机关家属区（含行管局机关小区）、农商行云溪支行家属区、人社局小区</t>
    </r>
  </si>
  <si>
    <r>
      <rPr>
        <sz val="10"/>
        <color theme="1"/>
        <rFont val="Times New Roman"/>
        <charset val="134"/>
      </rPr>
      <t>1</t>
    </r>
    <r>
      <rPr>
        <sz val="10"/>
        <color theme="1"/>
        <rFont val="宋体"/>
        <charset val="134"/>
      </rPr>
      <t>、解决排水防涝问题；</t>
    </r>
    <r>
      <rPr>
        <sz val="10"/>
        <color theme="1"/>
        <rFont val="Times New Roman"/>
        <charset val="134"/>
      </rPr>
      <t>2</t>
    </r>
    <r>
      <rPr>
        <sz val="10"/>
        <color theme="1"/>
        <rFont val="宋体"/>
        <charset val="134"/>
      </rPr>
      <t>、一次性实现雨污分流；</t>
    </r>
    <r>
      <rPr>
        <sz val="10"/>
        <color theme="1"/>
        <rFont val="Times New Roman"/>
        <charset val="134"/>
      </rPr>
      <t>3</t>
    </r>
    <r>
      <rPr>
        <sz val="10"/>
        <color theme="1"/>
        <rFont val="宋体"/>
        <charset val="134"/>
      </rPr>
      <t>、解决小区脏乱差的问题；</t>
    </r>
    <r>
      <rPr>
        <sz val="10"/>
        <color theme="1"/>
        <rFont val="Times New Roman"/>
        <charset val="134"/>
      </rPr>
      <t>4</t>
    </r>
    <r>
      <rPr>
        <sz val="10"/>
        <color theme="1"/>
        <rFont val="宋体"/>
        <charset val="134"/>
      </rPr>
      <t>、解决养老抚幼，无障碍设施问题。</t>
    </r>
  </si>
  <si>
    <r>
      <rPr>
        <sz val="10"/>
        <color theme="1"/>
        <rFont val="宋体"/>
        <charset val="134"/>
      </rPr>
      <t>岳阳市云溪区云溪街道机关小区等老旧小区改造配套云溪街提质改造项目</t>
    </r>
  </si>
  <si>
    <r>
      <rPr>
        <sz val="10"/>
        <color theme="1"/>
        <rFont val="宋体"/>
        <charset val="134"/>
      </rPr>
      <t>提质改造云溪街长</t>
    </r>
    <r>
      <rPr>
        <sz val="10"/>
        <color theme="1"/>
        <rFont val="Times New Roman"/>
        <charset val="134"/>
      </rPr>
      <t>1314</t>
    </r>
    <r>
      <rPr>
        <sz val="10"/>
        <color theme="1"/>
        <rFont val="宋体"/>
        <charset val="134"/>
      </rPr>
      <t>米。新增雨污水管道</t>
    </r>
    <r>
      <rPr>
        <sz val="10"/>
        <color theme="1"/>
        <rFont val="Times New Roman"/>
        <charset val="134"/>
      </rPr>
      <t>1968</t>
    </r>
    <r>
      <rPr>
        <sz val="10"/>
        <color theme="1"/>
        <rFont val="宋体"/>
        <charset val="134"/>
      </rPr>
      <t>米，交通工程</t>
    </r>
    <r>
      <rPr>
        <sz val="10"/>
        <color theme="1"/>
        <rFont val="Times New Roman"/>
        <charset val="134"/>
      </rPr>
      <t>1200</t>
    </r>
    <r>
      <rPr>
        <sz val="10"/>
        <color theme="1"/>
        <rFont val="宋体"/>
        <charset val="134"/>
      </rPr>
      <t>米，栽植香樟</t>
    </r>
    <r>
      <rPr>
        <sz val="10"/>
        <color theme="1"/>
        <rFont val="Times New Roman"/>
        <charset val="134"/>
      </rPr>
      <t>330</t>
    </r>
    <r>
      <rPr>
        <sz val="10"/>
        <color theme="1"/>
        <rFont val="宋体"/>
        <charset val="134"/>
      </rPr>
      <t>株。</t>
    </r>
  </si>
  <si>
    <r>
      <rPr>
        <sz val="10"/>
        <color theme="1"/>
        <rFont val="宋体"/>
        <charset val="134"/>
      </rPr>
      <t>城管局小区</t>
    </r>
  </si>
  <si>
    <t>岳阳市</t>
  </si>
  <si>
    <t>市本级及辖区</t>
  </si>
  <si>
    <t>城镇老旧小区改造</t>
  </si>
  <si>
    <t>君山区柳林街道办事处亚华老旧小区配套基础设施建设项目</t>
  </si>
  <si>
    <r>
      <rPr>
        <sz val="10"/>
        <color theme="1"/>
        <rFont val="宋体"/>
        <charset val="134"/>
      </rPr>
      <t>雨污分流改造</t>
    </r>
    <r>
      <rPr>
        <sz val="10"/>
        <color theme="1"/>
        <rFont val="宋体"/>
        <charset val="134"/>
      </rPr>
      <t>1600</t>
    </r>
    <r>
      <rPr>
        <sz val="10"/>
        <color theme="1"/>
        <rFont val="宋体"/>
        <charset val="134"/>
      </rPr>
      <t>米、道路提质改造</t>
    </r>
    <r>
      <rPr>
        <sz val="10"/>
        <color theme="1"/>
        <rFont val="宋体"/>
        <charset val="134"/>
      </rPr>
      <t>1600</t>
    </r>
    <r>
      <rPr>
        <sz val="10"/>
        <color theme="1"/>
        <rFont val="宋体"/>
        <charset val="134"/>
      </rPr>
      <t>米、地坪硬化、照明设施、环卫设施、消防、绿化、健身设施等。</t>
    </r>
  </si>
  <si>
    <t>已落实</t>
  </si>
  <si>
    <t>已立项</t>
  </si>
  <si>
    <t>亚华小区</t>
  </si>
  <si>
    <r>
      <rPr>
        <sz val="10"/>
        <color theme="1"/>
        <rFont val="宋体"/>
        <charset val="134"/>
      </rPr>
      <t>1</t>
    </r>
    <r>
      <rPr>
        <sz val="10"/>
        <color theme="1"/>
        <rFont val="宋体"/>
        <charset val="134"/>
      </rPr>
      <t>、解决排水防涝问题；</t>
    </r>
    <r>
      <rPr>
        <sz val="10"/>
        <color theme="1"/>
        <rFont val="宋体"/>
        <charset val="134"/>
      </rPr>
      <t>2</t>
    </r>
    <r>
      <rPr>
        <sz val="10"/>
        <color theme="1"/>
        <rFont val="宋体"/>
        <charset val="134"/>
      </rPr>
      <t>、一次性实现雨污分流；</t>
    </r>
    <r>
      <rPr>
        <sz val="10"/>
        <color theme="1"/>
        <rFont val="宋体"/>
        <charset val="134"/>
      </rPr>
      <t>3</t>
    </r>
    <r>
      <rPr>
        <sz val="10"/>
        <color theme="1"/>
        <rFont val="宋体"/>
        <charset val="134"/>
      </rPr>
      <t>、解决小区脏乱差的问题；</t>
    </r>
    <r>
      <rPr>
        <sz val="10"/>
        <color theme="1"/>
        <rFont val="宋体"/>
        <charset val="134"/>
      </rPr>
      <t>4</t>
    </r>
    <r>
      <rPr>
        <sz val="10"/>
        <color theme="1"/>
        <rFont val="宋体"/>
        <charset val="134"/>
      </rPr>
      <t>、解决养老抚幼，无障碍设施问题。</t>
    </r>
  </si>
  <si>
    <t>君山区柳林街道办事处水委会家属楼老旧小区配套基础设施建设项目</t>
  </si>
  <si>
    <r>
      <rPr>
        <sz val="10"/>
        <color theme="1"/>
        <rFont val="宋体"/>
        <charset val="134"/>
      </rPr>
      <t>雨污分流改造</t>
    </r>
    <r>
      <rPr>
        <sz val="10"/>
        <color theme="1"/>
        <rFont val="宋体"/>
        <charset val="134"/>
      </rPr>
      <t>430</t>
    </r>
    <r>
      <rPr>
        <sz val="10"/>
        <color theme="1"/>
        <rFont val="宋体"/>
        <charset val="134"/>
      </rPr>
      <t>米、道路提质</t>
    </r>
    <r>
      <rPr>
        <sz val="10"/>
        <color theme="1"/>
        <rFont val="宋体"/>
        <charset val="134"/>
      </rPr>
      <t>430</t>
    </r>
    <r>
      <rPr>
        <sz val="10"/>
        <color theme="1"/>
        <rFont val="宋体"/>
        <charset val="134"/>
      </rPr>
      <t>米、地坪硬化、照明设施、环卫设施、消防、绿化、健身设施等。</t>
    </r>
  </si>
  <si>
    <t>水委会家属楼</t>
  </si>
  <si>
    <t>君山区柳林街道办事处南庙老旧小区配套基础设施建设项目</t>
  </si>
  <si>
    <r>
      <rPr>
        <sz val="10"/>
        <color theme="1"/>
        <rFont val="宋体"/>
        <charset val="134"/>
      </rPr>
      <t>雨污分流改造</t>
    </r>
    <r>
      <rPr>
        <sz val="10"/>
        <color theme="1"/>
        <rFont val="宋体"/>
        <charset val="134"/>
      </rPr>
      <t>2250</t>
    </r>
    <r>
      <rPr>
        <sz val="10"/>
        <color theme="1"/>
        <rFont val="宋体"/>
        <charset val="134"/>
      </rPr>
      <t>米、道路提质</t>
    </r>
    <r>
      <rPr>
        <sz val="10"/>
        <color theme="1"/>
        <rFont val="宋体"/>
        <charset val="134"/>
      </rPr>
      <t>2250</t>
    </r>
    <r>
      <rPr>
        <sz val="10"/>
        <color theme="1"/>
        <rFont val="宋体"/>
        <charset val="134"/>
      </rPr>
      <t>米、地坪硬化、照明设施、环卫设施、消防、绿化、健身设施等。</t>
    </r>
  </si>
  <si>
    <t>南庙小区</t>
  </si>
  <si>
    <t>君山区柳林街道办事处濠河小学家属区老旧小区配套基础设施建设项目</t>
  </si>
  <si>
    <r>
      <rPr>
        <sz val="10"/>
        <color theme="1"/>
        <rFont val="宋体"/>
        <charset val="134"/>
      </rPr>
      <t>雨污分流改造</t>
    </r>
    <r>
      <rPr>
        <sz val="10"/>
        <color theme="1"/>
        <rFont val="宋体"/>
        <charset val="134"/>
      </rPr>
      <t>860</t>
    </r>
    <r>
      <rPr>
        <sz val="10"/>
        <color theme="1"/>
        <rFont val="宋体"/>
        <charset val="134"/>
      </rPr>
      <t>米、道路提质</t>
    </r>
    <r>
      <rPr>
        <sz val="10"/>
        <color theme="1"/>
        <rFont val="宋体"/>
        <charset val="134"/>
      </rPr>
      <t>860m</t>
    </r>
    <r>
      <rPr>
        <sz val="10"/>
        <color theme="1"/>
        <rFont val="宋体"/>
        <charset val="134"/>
      </rPr>
      <t>、地坪硬化、照明设施、环卫设施、消防、绿化、健身设施等。</t>
    </r>
  </si>
  <si>
    <t>濠河小学家属区</t>
  </si>
  <si>
    <t>君山区柳林街道办事处西城中心小学家属区老旧小区配套基础设施建设项目</t>
  </si>
  <si>
    <r>
      <rPr>
        <sz val="10"/>
        <color theme="1"/>
        <rFont val="宋体"/>
        <charset val="134"/>
      </rPr>
      <t>雨污分流改造</t>
    </r>
    <r>
      <rPr>
        <sz val="10"/>
        <color theme="1"/>
        <rFont val="宋体"/>
        <charset val="134"/>
      </rPr>
      <t>820</t>
    </r>
    <r>
      <rPr>
        <sz val="10"/>
        <color theme="1"/>
        <rFont val="宋体"/>
        <charset val="134"/>
      </rPr>
      <t>米、道路提质</t>
    </r>
    <r>
      <rPr>
        <sz val="10"/>
        <color theme="1"/>
        <rFont val="宋体"/>
        <charset val="134"/>
      </rPr>
      <t>820</t>
    </r>
    <r>
      <rPr>
        <sz val="10"/>
        <color theme="1"/>
        <rFont val="宋体"/>
        <charset val="134"/>
      </rPr>
      <t>米、地坪硬化、照明设施、环卫设施、消防、绿化、健身设施等。</t>
    </r>
  </si>
  <si>
    <t>西城中心小学家属区</t>
  </si>
  <si>
    <t>机关小区
（老旧小区改造工程项目）</t>
  </si>
  <si>
    <r>
      <rPr>
        <sz val="10"/>
        <color theme="1"/>
        <rFont val="宋体"/>
        <charset val="134"/>
      </rPr>
      <t>新建养老抚幼服务设施建筑面积</t>
    </r>
    <r>
      <rPr>
        <sz val="10"/>
        <color theme="1"/>
        <rFont val="宋体"/>
        <charset val="134"/>
      </rPr>
      <t>750</t>
    </r>
    <r>
      <rPr>
        <sz val="10"/>
        <color theme="1"/>
        <rFont val="宋体"/>
        <charset val="134"/>
      </rPr>
      <t>平方米；机关老旧小区周边道路进行改造，涉及改造长度</t>
    </r>
    <r>
      <rPr>
        <sz val="10"/>
        <color theme="1"/>
        <rFont val="宋体"/>
        <charset val="134"/>
      </rPr>
      <t>1620</t>
    </r>
    <r>
      <rPr>
        <sz val="10"/>
        <color theme="1"/>
        <rFont val="宋体"/>
        <charset val="134"/>
      </rPr>
      <t>米（</t>
    </r>
    <r>
      <rPr>
        <sz val="10"/>
        <color theme="1"/>
        <rFont val="宋体"/>
        <charset val="134"/>
      </rPr>
      <t>6680</t>
    </r>
    <r>
      <rPr>
        <sz val="10"/>
        <color theme="1"/>
        <rFont val="宋体"/>
        <charset val="134"/>
      </rPr>
      <t>平方米）；改造供水管道</t>
    </r>
    <r>
      <rPr>
        <sz val="10"/>
        <color theme="1"/>
        <rFont val="宋体"/>
        <charset val="134"/>
      </rPr>
      <t>1620</t>
    </r>
    <r>
      <rPr>
        <sz val="10"/>
        <color theme="1"/>
        <rFont val="宋体"/>
        <charset val="134"/>
      </rPr>
      <t>米、供电管道</t>
    </r>
    <r>
      <rPr>
        <sz val="10"/>
        <color theme="1"/>
        <rFont val="宋体"/>
        <charset val="134"/>
      </rPr>
      <t>1620</t>
    </r>
    <r>
      <rPr>
        <sz val="10"/>
        <color theme="1"/>
        <rFont val="宋体"/>
        <charset val="134"/>
      </rPr>
      <t>米、供气管道</t>
    </r>
    <r>
      <rPr>
        <sz val="10"/>
        <color theme="1"/>
        <rFont val="宋体"/>
        <charset val="134"/>
      </rPr>
      <t>1800</t>
    </r>
    <r>
      <rPr>
        <sz val="10"/>
        <color theme="1"/>
        <rFont val="宋体"/>
        <charset val="134"/>
      </rPr>
      <t>米、污水管道</t>
    </r>
    <r>
      <rPr>
        <sz val="10"/>
        <color theme="1"/>
        <rFont val="宋体"/>
        <charset val="134"/>
      </rPr>
      <t>1820</t>
    </r>
    <r>
      <rPr>
        <sz val="10"/>
        <color theme="1"/>
        <rFont val="宋体"/>
        <charset val="134"/>
      </rPr>
      <t>米、排水防涝管道</t>
    </r>
    <r>
      <rPr>
        <sz val="10"/>
        <color theme="1"/>
        <rFont val="宋体"/>
        <charset val="134"/>
      </rPr>
      <t>1820</t>
    </r>
    <r>
      <rPr>
        <sz val="10"/>
        <color theme="1"/>
        <rFont val="宋体"/>
        <charset val="134"/>
      </rPr>
      <t>米、通信管线</t>
    </r>
    <r>
      <rPr>
        <sz val="10"/>
        <color theme="1"/>
        <rFont val="宋体"/>
        <charset val="134"/>
      </rPr>
      <t>1980</t>
    </r>
    <r>
      <rPr>
        <sz val="10"/>
        <color theme="1"/>
        <rFont val="宋体"/>
        <charset val="134"/>
      </rPr>
      <t>米、绿化</t>
    </r>
    <r>
      <rPr>
        <sz val="10"/>
        <color theme="1"/>
        <rFont val="宋体"/>
        <charset val="134"/>
      </rPr>
      <t>1620</t>
    </r>
    <r>
      <rPr>
        <sz val="10"/>
        <color theme="1"/>
        <rFont val="宋体"/>
        <charset val="134"/>
      </rPr>
      <t>平方米、停车场</t>
    </r>
    <r>
      <rPr>
        <sz val="10"/>
        <color theme="1"/>
        <rFont val="宋体"/>
        <charset val="134"/>
      </rPr>
      <t>1320</t>
    </r>
    <r>
      <rPr>
        <sz val="10"/>
        <color theme="1"/>
        <rFont val="宋体"/>
        <charset val="134"/>
      </rPr>
      <t>平方米、健身场地</t>
    </r>
    <r>
      <rPr>
        <sz val="10"/>
        <color theme="1"/>
        <rFont val="宋体"/>
        <charset val="134"/>
      </rPr>
      <t>350</t>
    </r>
    <r>
      <rPr>
        <sz val="10"/>
        <color theme="1"/>
        <rFont val="宋体"/>
        <charset val="134"/>
      </rPr>
      <t>平方米、篮球场改造</t>
    </r>
    <r>
      <rPr>
        <sz val="10"/>
        <color theme="1"/>
        <rFont val="宋体"/>
        <charset val="134"/>
      </rPr>
      <t>916</t>
    </r>
    <r>
      <rPr>
        <sz val="10"/>
        <color theme="1"/>
        <rFont val="宋体"/>
        <charset val="134"/>
      </rPr>
      <t>平方米、路灯</t>
    </r>
    <r>
      <rPr>
        <sz val="10"/>
        <color theme="1"/>
        <rFont val="宋体"/>
        <charset val="134"/>
      </rPr>
      <t>54</t>
    </r>
    <r>
      <rPr>
        <sz val="10"/>
        <color theme="1"/>
        <rFont val="宋体"/>
        <charset val="134"/>
      </rPr>
      <t>盏、垃圾收集点</t>
    </r>
    <r>
      <rPr>
        <sz val="10"/>
        <color theme="1"/>
        <rFont val="宋体"/>
        <charset val="134"/>
      </rPr>
      <t>3</t>
    </r>
    <r>
      <rPr>
        <sz val="10"/>
        <color theme="1"/>
        <rFont val="宋体"/>
        <charset val="134"/>
      </rPr>
      <t>个以及对小区周围污水塘进行综合治理</t>
    </r>
    <r>
      <rPr>
        <sz val="10"/>
        <color theme="1"/>
        <rFont val="宋体"/>
        <charset val="134"/>
      </rPr>
      <t>33</t>
    </r>
    <r>
      <rPr>
        <sz val="10"/>
        <color theme="1"/>
        <rFont val="宋体"/>
        <charset val="134"/>
      </rPr>
      <t>亩（</t>
    </r>
    <r>
      <rPr>
        <sz val="10"/>
        <color theme="1"/>
        <rFont val="宋体"/>
        <charset val="134"/>
      </rPr>
      <t>22000</t>
    </r>
    <r>
      <rPr>
        <sz val="10"/>
        <color theme="1"/>
        <rFont val="宋体"/>
        <charset val="134"/>
      </rPr>
      <t>平方米），并配套污水收集管网。</t>
    </r>
  </si>
  <si>
    <t>机关小区</t>
  </si>
  <si>
    <t>住建小区
（老旧小区改造工程项目）</t>
  </si>
  <si>
    <r>
      <rPr>
        <sz val="10"/>
        <color theme="1"/>
        <rFont val="宋体"/>
        <charset val="134"/>
      </rPr>
      <t>对住建老旧小区周边道路进行改造，涉及改造面积</t>
    </r>
    <r>
      <rPr>
        <sz val="10"/>
        <color theme="1"/>
        <rFont val="宋体"/>
        <charset val="134"/>
      </rPr>
      <t>1360</t>
    </r>
    <r>
      <rPr>
        <sz val="10"/>
        <color theme="1"/>
        <rFont val="宋体"/>
        <charset val="134"/>
      </rPr>
      <t>平方米；改造供水管道</t>
    </r>
    <r>
      <rPr>
        <sz val="10"/>
        <color theme="1"/>
        <rFont val="宋体"/>
        <charset val="134"/>
      </rPr>
      <t>470</t>
    </r>
    <r>
      <rPr>
        <sz val="10"/>
        <color theme="1"/>
        <rFont val="宋体"/>
        <charset val="134"/>
      </rPr>
      <t>米、供电管道</t>
    </r>
    <r>
      <rPr>
        <sz val="10"/>
        <color theme="1"/>
        <rFont val="宋体"/>
        <charset val="134"/>
      </rPr>
      <t>470</t>
    </r>
    <r>
      <rPr>
        <sz val="10"/>
        <color theme="1"/>
        <rFont val="宋体"/>
        <charset val="134"/>
      </rPr>
      <t>米、供气管道</t>
    </r>
    <r>
      <rPr>
        <sz val="10"/>
        <color theme="1"/>
        <rFont val="宋体"/>
        <charset val="134"/>
      </rPr>
      <t>600</t>
    </r>
    <r>
      <rPr>
        <sz val="10"/>
        <color theme="1"/>
        <rFont val="宋体"/>
        <charset val="134"/>
      </rPr>
      <t>米、排水防涝管道</t>
    </r>
    <r>
      <rPr>
        <sz val="10"/>
        <color theme="1"/>
        <rFont val="宋体"/>
        <charset val="134"/>
      </rPr>
      <t>750</t>
    </r>
    <r>
      <rPr>
        <sz val="10"/>
        <color theme="1"/>
        <rFont val="宋体"/>
        <charset val="134"/>
      </rPr>
      <t>米、污水管道</t>
    </r>
    <r>
      <rPr>
        <sz val="10"/>
        <color theme="1"/>
        <rFont val="宋体"/>
        <charset val="134"/>
      </rPr>
      <t>750</t>
    </r>
    <r>
      <rPr>
        <sz val="10"/>
        <color theme="1"/>
        <rFont val="宋体"/>
        <charset val="134"/>
      </rPr>
      <t>米、通信管线</t>
    </r>
    <r>
      <rPr>
        <sz val="10"/>
        <color theme="1"/>
        <rFont val="宋体"/>
        <charset val="134"/>
      </rPr>
      <t>880</t>
    </r>
    <r>
      <rPr>
        <sz val="10"/>
        <color theme="1"/>
        <rFont val="宋体"/>
        <charset val="134"/>
      </rPr>
      <t>米、环卫设施（垃圾收集点）</t>
    </r>
    <r>
      <rPr>
        <sz val="10"/>
        <color theme="1"/>
        <rFont val="宋体"/>
        <charset val="134"/>
      </rPr>
      <t>2</t>
    </r>
    <r>
      <rPr>
        <sz val="10"/>
        <color theme="1"/>
        <rFont val="宋体"/>
        <charset val="134"/>
      </rPr>
      <t>处、健身场地</t>
    </r>
    <r>
      <rPr>
        <sz val="10"/>
        <color theme="1"/>
        <rFont val="宋体"/>
        <charset val="134"/>
      </rPr>
      <t>180</t>
    </r>
    <r>
      <rPr>
        <sz val="10"/>
        <color theme="1"/>
        <rFont val="宋体"/>
        <charset val="134"/>
      </rPr>
      <t>平方米、绿化</t>
    </r>
    <r>
      <rPr>
        <sz val="10"/>
        <color theme="1"/>
        <rFont val="宋体"/>
        <charset val="134"/>
      </rPr>
      <t>850</t>
    </r>
    <r>
      <rPr>
        <sz val="10"/>
        <color theme="1"/>
        <rFont val="宋体"/>
        <charset val="134"/>
      </rPr>
      <t>平方米、停车位</t>
    </r>
    <r>
      <rPr>
        <sz val="10"/>
        <color theme="1"/>
        <rFont val="宋体"/>
        <charset val="134"/>
      </rPr>
      <t>42</t>
    </r>
    <r>
      <rPr>
        <sz val="10"/>
        <color theme="1"/>
        <rFont val="宋体"/>
        <charset val="134"/>
      </rPr>
      <t>个，并设置路灯</t>
    </r>
    <r>
      <rPr>
        <sz val="10"/>
        <color theme="1"/>
        <rFont val="宋体"/>
        <charset val="134"/>
      </rPr>
      <t>8</t>
    </r>
    <r>
      <rPr>
        <sz val="10"/>
        <color theme="1"/>
        <rFont val="宋体"/>
        <charset val="134"/>
      </rPr>
      <t>盏。</t>
    </r>
  </si>
  <si>
    <t>住建小区</t>
  </si>
  <si>
    <t>（二）平江县</t>
  </si>
  <si>
    <t>平江县</t>
  </si>
  <si>
    <t>平江县交警大队宿舍老旧小区配套基础设施建设项目</t>
  </si>
  <si>
    <r>
      <rPr>
        <sz val="10"/>
        <color theme="1"/>
        <rFont val="宋体"/>
        <charset val="134"/>
      </rPr>
      <t>改造给排水管道</t>
    </r>
    <r>
      <rPr>
        <sz val="10"/>
        <color theme="1"/>
        <rFont val="宋体"/>
        <charset val="134"/>
      </rPr>
      <t>0.042</t>
    </r>
    <r>
      <rPr>
        <sz val="10"/>
        <color theme="1"/>
        <rFont val="宋体"/>
        <charset val="134"/>
      </rPr>
      <t>公里，电力、通信线路改造</t>
    </r>
    <r>
      <rPr>
        <sz val="10"/>
        <color theme="1"/>
        <rFont val="宋体"/>
        <charset val="134"/>
      </rPr>
      <t>0.42</t>
    </r>
    <r>
      <rPr>
        <sz val="10"/>
        <color theme="1"/>
        <rFont val="宋体"/>
        <charset val="134"/>
      </rPr>
      <t>公里，绿化</t>
    </r>
    <r>
      <rPr>
        <sz val="10"/>
        <color theme="1"/>
        <rFont val="宋体"/>
        <charset val="134"/>
      </rPr>
      <t>0.0005</t>
    </r>
    <r>
      <rPr>
        <sz val="10"/>
        <color theme="1"/>
        <rFont val="宋体"/>
        <charset val="134"/>
      </rPr>
      <t>平方公里，公共区域修缮</t>
    </r>
    <r>
      <rPr>
        <sz val="10"/>
        <color theme="1"/>
        <rFont val="宋体"/>
        <charset val="134"/>
      </rPr>
      <t>200</t>
    </r>
    <r>
      <rPr>
        <sz val="10"/>
        <color theme="1"/>
        <rFont val="宋体"/>
        <charset val="134"/>
      </rPr>
      <t>平方米，道路铺设及油化</t>
    </r>
    <r>
      <rPr>
        <sz val="10"/>
        <color theme="1"/>
        <rFont val="宋体"/>
        <charset val="134"/>
      </rPr>
      <t>0.28</t>
    </r>
    <r>
      <rPr>
        <sz val="10"/>
        <color theme="1"/>
        <rFont val="宋体"/>
        <charset val="134"/>
      </rPr>
      <t>万平方米，路灯线路铺设及安装</t>
    </r>
    <r>
      <rPr>
        <sz val="10"/>
        <color theme="1"/>
        <rFont val="宋体"/>
        <charset val="134"/>
      </rPr>
      <t>26</t>
    </r>
    <r>
      <rPr>
        <sz val="10"/>
        <color theme="1"/>
        <rFont val="宋体"/>
        <charset val="134"/>
      </rPr>
      <t>盏，实施无障碍环境改造小区</t>
    </r>
    <r>
      <rPr>
        <sz val="10"/>
        <color theme="1"/>
        <rFont val="宋体"/>
        <charset val="134"/>
      </rPr>
      <t>1</t>
    </r>
    <r>
      <rPr>
        <sz val="10"/>
        <color theme="1"/>
        <rFont val="宋体"/>
        <charset val="134"/>
      </rPr>
      <t>个，围墙</t>
    </r>
    <r>
      <rPr>
        <sz val="10"/>
        <color theme="1"/>
        <rFont val="宋体"/>
        <charset val="134"/>
      </rPr>
      <t>620</t>
    </r>
    <r>
      <rPr>
        <sz val="10"/>
        <color theme="1"/>
        <rFont val="宋体"/>
        <charset val="134"/>
      </rPr>
      <t>米。</t>
    </r>
  </si>
  <si>
    <t>已立项，基础施工图设计已完成</t>
  </si>
  <si>
    <t>交警大队宿舍</t>
  </si>
  <si>
    <t>平江县佳兴花园老旧小区配套基础设施建设项目</t>
  </si>
  <si>
    <r>
      <rPr>
        <sz val="10"/>
        <color theme="1"/>
        <rFont val="宋体"/>
        <charset val="134"/>
      </rPr>
      <t>改造供水管道</t>
    </r>
    <r>
      <rPr>
        <sz val="10"/>
        <color theme="1"/>
        <rFont val="宋体"/>
        <charset val="134"/>
      </rPr>
      <t>3.6</t>
    </r>
    <r>
      <rPr>
        <sz val="10"/>
        <color theme="1"/>
        <rFont val="宋体"/>
        <charset val="134"/>
      </rPr>
      <t>公里，供电管线</t>
    </r>
    <r>
      <rPr>
        <sz val="10"/>
        <color theme="1"/>
        <rFont val="宋体"/>
        <charset val="134"/>
      </rPr>
      <t>3.6</t>
    </r>
    <r>
      <rPr>
        <sz val="10"/>
        <color theme="1"/>
        <rFont val="宋体"/>
        <charset val="134"/>
      </rPr>
      <t>公里，雨污管道</t>
    </r>
    <r>
      <rPr>
        <sz val="10"/>
        <color theme="1"/>
        <rFont val="宋体"/>
        <charset val="134"/>
      </rPr>
      <t>2.6</t>
    </r>
    <r>
      <rPr>
        <sz val="10"/>
        <color theme="1"/>
        <rFont val="宋体"/>
        <charset val="134"/>
      </rPr>
      <t>公里，道路</t>
    </r>
    <r>
      <rPr>
        <sz val="10"/>
        <color theme="1"/>
        <rFont val="宋体"/>
        <charset val="134"/>
      </rPr>
      <t>0.42</t>
    </r>
    <r>
      <rPr>
        <sz val="10"/>
        <color theme="1"/>
        <rFont val="宋体"/>
        <charset val="134"/>
      </rPr>
      <t>万平方米，实施无障碍环境改造小区</t>
    </r>
    <r>
      <rPr>
        <sz val="10"/>
        <color theme="1"/>
        <rFont val="宋体"/>
        <charset val="134"/>
      </rPr>
      <t>1</t>
    </r>
    <r>
      <rPr>
        <sz val="10"/>
        <color theme="1"/>
        <rFont val="宋体"/>
        <charset val="134"/>
      </rPr>
      <t>个，房屋公共区域修缮</t>
    </r>
    <r>
      <rPr>
        <sz val="10"/>
        <color theme="1"/>
        <rFont val="宋体"/>
        <charset val="134"/>
      </rPr>
      <t>0.1</t>
    </r>
    <r>
      <rPr>
        <sz val="10"/>
        <color theme="1"/>
        <rFont val="宋体"/>
        <charset val="134"/>
      </rPr>
      <t>万平方米，绿化</t>
    </r>
    <r>
      <rPr>
        <sz val="10"/>
        <color theme="1"/>
        <rFont val="宋体"/>
        <charset val="134"/>
      </rPr>
      <t>0.005</t>
    </r>
    <r>
      <rPr>
        <sz val="10"/>
        <color theme="1"/>
        <rFont val="宋体"/>
        <charset val="134"/>
      </rPr>
      <t>平方公里，围墙</t>
    </r>
    <r>
      <rPr>
        <sz val="10"/>
        <color theme="1"/>
        <rFont val="宋体"/>
        <charset val="134"/>
      </rPr>
      <t>1.9</t>
    </r>
    <r>
      <rPr>
        <sz val="10"/>
        <color theme="1"/>
        <rFont val="宋体"/>
        <charset val="134"/>
      </rPr>
      <t>公里，停车位</t>
    </r>
    <r>
      <rPr>
        <sz val="10"/>
        <color theme="1"/>
        <rFont val="宋体"/>
        <charset val="134"/>
      </rPr>
      <t>70</t>
    </r>
    <r>
      <rPr>
        <sz val="10"/>
        <color theme="1"/>
        <rFont val="宋体"/>
        <charset val="134"/>
      </rPr>
      <t>个，照明设施</t>
    </r>
    <r>
      <rPr>
        <sz val="10"/>
        <color theme="1"/>
        <rFont val="宋体"/>
        <charset val="134"/>
      </rPr>
      <t>30</t>
    </r>
    <r>
      <rPr>
        <sz val="10"/>
        <color theme="1"/>
        <rFont val="宋体"/>
        <charset val="134"/>
      </rPr>
      <t>盏，分类垃圾处理装置</t>
    </r>
    <r>
      <rPr>
        <sz val="10"/>
        <color theme="1"/>
        <rFont val="宋体"/>
        <charset val="134"/>
      </rPr>
      <t>4</t>
    </r>
    <r>
      <rPr>
        <sz val="10"/>
        <color theme="1"/>
        <rFont val="宋体"/>
        <charset val="134"/>
      </rPr>
      <t>个。</t>
    </r>
  </si>
  <si>
    <t>佳兴花园</t>
  </si>
  <si>
    <t>平江县公安局宿舍老旧小区配套基础设施建设项目</t>
  </si>
  <si>
    <r>
      <rPr>
        <sz val="10"/>
        <color theme="1"/>
        <rFont val="宋体"/>
        <charset val="134"/>
      </rPr>
      <t>改造供水管道</t>
    </r>
    <r>
      <rPr>
        <sz val="10"/>
        <color theme="1"/>
        <rFont val="宋体"/>
        <charset val="134"/>
      </rPr>
      <t>2.76</t>
    </r>
    <r>
      <rPr>
        <sz val="10"/>
        <color theme="1"/>
        <rFont val="宋体"/>
        <charset val="134"/>
      </rPr>
      <t>公里，供电管线</t>
    </r>
    <r>
      <rPr>
        <sz val="10"/>
        <color theme="1"/>
        <rFont val="宋体"/>
        <charset val="134"/>
      </rPr>
      <t>2.76</t>
    </r>
    <r>
      <rPr>
        <sz val="10"/>
        <color theme="1"/>
        <rFont val="宋体"/>
        <charset val="134"/>
      </rPr>
      <t>公里，雨污管道</t>
    </r>
    <r>
      <rPr>
        <sz val="10"/>
        <color theme="1"/>
        <rFont val="宋体"/>
        <charset val="134"/>
      </rPr>
      <t>2.76</t>
    </r>
    <r>
      <rPr>
        <sz val="10"/>
        <color theme="1"/>
        <rFont val="宋体"/>
        <charset val="134"/>
      </rPr>
      <t>公里，通信</t>
    </r>
    <r>
      <rPr>
        <sz val="10"/>
        <color theme="1"/>
        <rFont val="宋体"/>
        <charset val="134"/>
      </rPr>
      <t>2.76</t>
    </r>
    <r>
      <rPr>
        <sz val="10"/>
        <color theme="1"/>
        <rFont val="宋体"/>
        <charset val="134"/>
      </rPr>
      <t>公里，绿化</t>
    </r>
    <r>
      <rPr>
        <sz val="10"/>
        <color theme="1"/>
        <rFont val="宋体"/>
        <charset val="134"/>
      </rPr>
      <t>1650</t>
    </r>
    <r>
      <rPr>
        <sz val="10"/>
        <color theme="1"/>
        <rFont val="宋体"/>
        <charset val="134"/>
      </rPr>
      <t>平米，道路铺设及油化</t>
    </r>
    <r>
      <rPr>
        <sz val="10"/>
        <color theme="1"/>
        <rFont val="宋体"/>
        <charset val="134"/>
      </rPr>
      <t>0.18</t>
    </r>
    <r>
      <rPr>
        <sz val="10"/>
        <color theme="1"/>
        <rFont val="宋体"/>
        <charset val="134"/>
      </rPr>
      <t>万平方米，照明设施</t>
    </r>
    <r>
      <rPr>
        <sz val="10"/>
        <color theme="1"/>
        <rFont val="宋体"/>
        <charset val="134"/>
      </rPr>
      <t>62</t>
    </r>
    <r>
      <rPr>
        <sz val="10"/>
        <color theme="1"/>
        <rFont val="宋体"/>
        <charset val="134"/>
      </rPr>
      <t>盏。实施无障碍环境改造小区</t>
    </r>
    <r>
      <rPr>
        <sz val="10"/>
        <color theme="1"/>
        <rFont val="宋体"/>
        <charset val="134"/>
      </rPr>
      <t>1</t>
    </r>
    <r>
      <rPr>
        <sz val="10"/>
        <color theme="1"/>
        <rFont val="宋体"/>
        <charset val="134"/>
      </rPr>
      <t>个，围墙</t>
    </r>
    <r>
      <rPr>
        <sz val="10"/>
        <color theme="1"/>
        <rFont val="宋体"/>
        <charset val="134"/>
      </rPr>
      <t>1.56</t>
    </r>
    <r>
      <rPr>
        <sz val="10"/>
        <color theme="1"/>
        <rFont val="宋体"/>
        <charset val="134"/>
      </rPr>
      <t>公里，规范停车位</t>
    </r>
    <r>
      <rPr>
        <sz val="10"/>
        <color theme="1"/>
        <rFont val="宋体"/>
        <charset val="134"/>
      </rPr>
      <t>42</t>
    </r>
    <r>
      <rPr>
        <sz val="10"/>
        <color theme="1"/>
        <rFont val="宋体"/>
        <charset val="134"/>
      </rPr>
      <t>个。</t>
    </r>
  </si>
  <si>
    <t>公安局宿舍</t>
  </si>
  <si>
    <t>平江县法院宿舍老旧小区配套基础设施建设项目</t>
  </si>
  <si>
    <r>
      <rPr>
        <sz val="10"/>
        <color theme="1"/>
        <rFont val="宋体"/>
        <charset val="134"/>
      </rPr>
      <t>改造给排水管、排污分流</t>
    </r>
    <r>
      <rPr>
        <sz val="10"/>
        <color theme="1"/>
        <rFont val="宋体"/>
        <charset val="134"/>
      </rPr>
      <t>0.65</t>
    </r>
    <r>
      <rPr>
        <sz val="10"/>
        <color theme="1"/>
        <rFont val="宋体"/>
        <charset val="134"/>
      </rPr>
      <t>公里，电力、通信线路改造</t>
    </r>
    <r>
      <rPr>
        <sz val="10"/>
        <color theme="1"/>
        <rFont val="宋体"/>
        <charset val="134"/>
      </rPr>
      <t>0.65</t>
    </r>
    <r>
      <rPr>
        <sz val="10"/>
        <color theme="1"/>
        <rFont val="宋体"/>
        <charset val="134"/>
      </rPr>
      <t>公里，绿化</t>
    </r>
    <r>
      <rPr>
        <sz val="10"/>
        <color theme="1"/>
        <rFont val="宋体"/>
        <charset val="134"/>
      </rPr>
      <t>0.320</t>
    </r>
    <r>
      <rPr>
        <sz val="10"/>
        <color theme="1"/>
        <rFont val="宋体"/>
        <charset val="134"/>
      </rPr>
      <t>万平方米，道路铺设及油化</t>
    </r>
    <r>
      <rPr>
        <sz val="10"/>
        <color theme="1"/>
        <rFont val="宋体"/>
        <charset val="134"/>
      </rPr>
      <t>0.27</t>
    </r>
    <r>
      <rPr>
        <sz val="10"/>
        <color theme="1"/>
        <rFont val="宋体"/>
        <charset val="134"/>
      </rPr>
      <t>万平方米，路灯铺设及安装</t>
    </r>
    <r>
      <rPr>
        <sz val="10"/>
        <color theme="1"/>
        <rFont val="宋体"/>
        <charset val="134"/>
      </rPr>
      <t>42</t>
    </r>
    <r>
      <rPr>
        <sz val="10"/>
        <color theme="1"/>
        <rFont val="宋体"/>
        <charset val="134"/>
      </rPr>
      <t>盏，实施无障碍环境改造小区一个，围墙</t>
    </r>
    <r>
      <rPr>
        <sz val="10"/>
        <color theme="1"/>
        <rFont val="宋体"/>
        <charset val="134"/>
      </rPr>
      <t>771</t>
    </r>
    <r>
      <rPr>
        <sz val="10"/>
        <color theme="1"/>
        <rFont val="宋体"/>
        <charset val="134"/>
      </rPr>
      <t>米。</t>
    </r>
  </si>
  <si>
    <t>法院宿舍</t>
  </si>
  <si>
    <t>平江县奥星宿舍老旧小区配套基础设施建设项目</t>
  </si>
  <si>
    <r>
      <rPr>
        <sz val="10"/>
        <color theme="1"/>
        <rFont val="宋体"/>
        <charset val="134"/>
      </rPr>
      <t>改造供水管道</t>
    </r>
    <r>
      <rPr>
        <sz val="10"/>
        <color theme="1"/>
        <rFont val="宋体"/>
        <charset val="134"/>
      </rPr>
      <t>1.6</t>
    </r>
    <r>
      <rPr>
        <sz val="10"/>
        <color theme="1"/>
        <rFont val="宋体"/>
        <charset val="134"/>
      </rPr>
      <t>公里，供电管线</t>
    </r>
    <r>
      <rPr>
        <sz val="10"/>
        <color theme="1"/>
        <rFont val="宋体"/>
        <charset val="134"/>
      </rPr>
      <t>1.6</t>
    </r>
    <r>
      <rPr>
        <sz val="10"/>
        <color theme="1"/>
        <rFont val="宋体"/>
        <charset val="134"/>
      </rPr>
      <t>公里，雨污管道</t>
    </r>
    <r>
      <rPr>
        <sz val="10"/>
        <color theme="1"/>
        <rFont val="宋体"/>
        <charset val="134"/>
      </rPr>
      <t>1.6</t>
    </r>
    <r>
      <rPr>
        <sz val="10"/>
        <color theme="1"/>
        <rFont val="宋体"/>
        <charset val="134"/>
      </rPr>
      <t>公里，道路</t>
    </r>
    <r>
      <rPr>
        <sz val="10"/>
        <color theme="1"/>
        <rFont val="宋体"/>
        <charset val="134"/>
      </rPr>
      <t>0.28</t>
    </r>
    <r>
      <rPr>
        <sz val="10"/>
        <color theme="1"/>
        <rFont val="宋体"/>
        <charset val="134"/>
      </rPr>
      <t>万平方米，实施无障碍环境改造小区</t>
    </r>
    <r>
      <rPr>
        <sz val="10"/>
        <color theme="1"/>
        <rFont val="宋体"/>
        <charset val="134"/>
      </rPr>
      <t>1</t>
    </r>
    <r>
      <rPr>
        <sz val="10"/>
        <color theme="1"/>
        <rFont val="宋体"/>
        <charset val="134"/>
      </rPr>
      <t>个，房屋公共区域修缮</t>
    </r>
    <r>
      <rPr>
        <sz val="10"/>
        <color theme="1"/>
        <rFont val="宋体"/>
        <charset val="134"/>
      </rPr>
      <t>0.1</t>
    </r>
    <r>
      <rPr>
        <sz val="10"/>
        <color theme="1"/>
        <rFont val="宋体"/>
        <charset val="134"/>
      </rPr>
      <t>平方米，绿化</t>
    </r>
    <r>
      <rPr>
        <sz val="10"/>
        <color theme="1"/>
        <rFont val="宋体"/>
        <charset val="134"/>
      </rPr>
      <t>0.003</t>
    </r>
    <r>
      <rPr>
        <sz val="10"/>
        <color theme="1"/>
        <rFont val="宋体"/>
        <charset val="134"/>
      </rPr>
      <t>平方公里，围墙</t>
    </r>
    <r>
      <rPr>
        <sz val="10"/>
        <color theme="1"/>
        <rFont val="宋体"/>
        <charset val="134"/>
      </rPr>
      <t>1.9</t>
    </r>
    <r>
      <rPr>
        <sz val="10"/>
        <color theme="1"/>
        <rFont val="宋体"/>
        <charset val="134"/>
      </rPr>
      <t>公里，停车位</t>
    </r>
    <r>
      <rPr>
        <sz val="10"/>
        <color theme="1"/>
        <rFont val="宋体"/>
        <charset val="134"/>
      </rPr>
      <t>70</t>
    </r>
    <r>
      <rPr>
        <sz val="10"/>
        <color theme="1"/>
        <rFont val="宋体"/>
        <charset val="134"/>
      </rPr>
      <t>个，照明设施</t>
    </r>
    <r>
      <rPr>
        <sz val="10"/>
        <color theme="1"/>
        <rFont val="宋体"/>
        <charset val="134"/>
      </rPr>
      <t>30</t>
    </r>
    <r>
      <rPr>
        <sz val="10"/>
        <color theme="1"/>
        <rFont val="宋体"/>
        <charset val="134"/>
      </rPr>
      <t>盏。</t>
    </r>
  </si>
  <si>
    <t>奥星宿舍</t>
  </si>
  <si>
    <t>平江县交通局宿舍老旧小区配套基础设施建设项目</t>
  </si>
  <si>
    <r>
      <rPr>
        <sz val="10"/>
        <color theme="1"/>
        <rFont val="宋体"/>
        <charset val="134"/>
      </rPr>
      <t>雨污分流改造</t>
    </r>
    <r>
      <rPr>
        <sz val="10"/>
        <color theme="1"/>
        <rFont val="宋体"/>
        <charset val="134"/>
      </rPr>
      <t>1.3</t>
    </r>
    <r>
      <rPr>
        <sz val="10"/>
        <color theme="1"/>
        <rFont val="宋体"/>
        <charset val="134"/>
      </rPr>
      <t>公里，电力、供水、供气管道铺设</t>
    </r>
    <r>
      <rPr>
        <sz val="10"/>
        <color theme="1"/>
        <rFont val="宋体"/>
        <charset val="134"/>
      </rPr>
      <t>1.12</t>
    </r>
    <r>
      <rPr>
        <sz val="10"/>
        <color theme="1"/>
        <rFont val="宋体"/>
        <charset val="134"/>
      </rPr>
      <t>公里，道路硬化</t>
    </r>
    <r>
      <rPr>
        <sz val="10"/>
        <color theme="1"/>
        <rFont val="宋体"/>
        <charset val="134"/>
      </rPr>
      <t>0.08</t>
    </r>
    <r>
      <rPr>
        <sz val="10"/>
        <color theme="1"/>
        <rFont val="宋体"/>
        <charset val="134"/>
      </rPr>
      <t>万平方米，房屋公共区域修缮</t>
    </r>
    <r>
      <rPr>
        <sz val="10"/>
        <color theme="1"/>
        <rFont val="宋体"/>
        <charset val="134"/>
      </rPr>
      <t>0.54</t>
    </r>
    <r>
      <rPr>
        <sz val="10"/>
        <color theme="1"/>
        <rFont val="宋体"/>
        <charset val="134"/>
      </rPr>
      <t>万平方米，增设分类垃圾装置一处，增设消防装置一个，生态停车位</t>
    </r>
    <r>
      <rPr>
        <sz val="10"/>
        <color theme="1"/>
        <rFont val="宋体"/>
        <charset val="134"/>
      </rPr>
      <t>16</t>
    </r>
    <r>
      <rPr>
        <sz val="10"/>
        <color theme="1"/>
        <rFont val="宋体"/>
        <charset val="134"/>
      </rPr>
      <t>个，路灯</t>
    </r>
    <r>
      <rPr>
        <sz val="10"/>
        <color theme="1"/>
        <rFont val="宋体"/>
        <charset val="134"/>
      </rPr>
      <t>10</t>
    </r>
    <r>
      <rPr>
        <sz val="10"/>
        <color theme="1"/>
        <rFont val="宋体"/>
        <charset val="134"/>
      </rPr>
      <t>盏。</t>
    </r>
  </si>
  <si>
    <t>交通局宿舍</t>
  </si>
  <si>
    <t>平江县电力局宿舍老旧小区配套基础设施建设项目</t>
  </si>
  <si>
    <r>
      <rPr>
        <sz val="10"/>
        <color theme="1"/>
        <rFont val="宋体"/>
        <charset val="134"/>
      </rPr>
      <t>改造给排水管到</t>
    </r>
    <r>
      <rPr>
        <sz val="10"/>
        <color theme="1"/>
        <rFont val="宋体"/>
        <charset val="134"/>
      </rPr>
      <t>3.68</t>
    </r>
    <r>
      <rPr>
        <sz val="10"/>
        <color theme="1"/>
        <rFont val="宋体"/>
        <charset val="134"/>
      </rPr>
      <t>公里，电力、通信线路改造</t>
    </r>
    <r>
      <rPr>
        <sz val="10"/>
        <color theme="1"/>
        <rFont val="宋体"/>
        <charset val="134"/>
      </rPr>
      <t>3.48</t>
    </r>
    <r>
      <rPr>
        <sz val="10"/>
        <color theme="1"/>
        <rFont val="宋体"/>
        <charset val="134"/>
      </rPr>
      <t>公里，绿化</t>
    </r>
    <r>
      <rPr>
        <sz val="10"/>
        <color theme="1"/>
        <rFont val="宋体"/>
        <charset val="134"/>
      </rPr>
      <t>0.19</t>
    </r>
    <r>
      <rPr>
        <sz val="10"/>
        <color theme="1"/>
        <rFont val="宋体"/>
        <charset val="134"/>
      </rPr>
      <t>万平方米，道路铺设及油化</t>
    </r>
    <r>
      <rPr>
        <sz val="10"/>
        <color theme="1"/>
        <rFont val="宋体"/>
        <charset val="134"/>
      </rPr>
      <t>0.45</t>
    </r>
    <r>
      <rPr>
        <sz val="10"/>
        <color theme="1"/>
        <rFont val="宋体"/>
        <charset val="134"/>
      </rPr>
      <t>万平方米，围墙</t>
    </r>
    <r>
      <rPr>
        <sz val="10"/>
        <color theme="1"/>
        <rFont val="宋体"/>
        <charset val="134"/>
      </rPr>
      <t>1.78</t>
    </r>
    <r>
      <rPr>
        <sz val="10"/>
        <color theme="1"/>
        <rFont val="宋体"/>
        <charset val="134"/>
      </rPr>
      <t>公里，房屋公共修缮</t>
    </r>
    <r>
      <rPr>
        <sz val="10"/>
        <color theme="1"/>
        <rFont val="宋体"/>
        <charset val="134"/>
      </rPr>
      <t>0.35</t>
    </r>
    <r>
      <rPr>
        <sz val="10"/>
        <color theme="1"/>
        <rFont val="宋体"/>
        <charset val="134"/>
      </rPr>
      <t>万平方米，增设垃圾分类装置一处，增设老年儿童活动中心一处，路灯</t>
    </r>
    <r>
      <rPr>
        <sz val="10"/>
        <color theme="1"/>
        <rFont val="宋体"/>
        <charset val="134"/>
      </rPr>
      <t>36</t>
    </r>
    <r>
      <rPr>
        <sz val="10"/>
        <color theme="1"/>
        <rFont val="宋体"/>
        <charset val="134"/>
      </rPr>
      <t>盏。</t>
    </r>
  </si>
  <si>
    <t>已立项，规划方案已完成</t>
  </si>
  <si>
    <t>电力局宿舍</t>
  </si>
  <si>
    <t>平江县广电局宿舍老旧小区配套基础设施建设项目</t>
  </si>
  <si>
    <r>
      <rPr>
        <sz val="10"/>
        <color theme="1"/>
        <rFont val="宋体"/>
        <charset val="134"/>
      </rPr>
      <t>改造供水管道</t>
    </r>
    <r>
      <rPr>
        <sz val="10"/>
        <color theme="1"/>
        <rFont val="宋体"/>
        <charset val="134"/>
      </rPr>
      <t>1.76</t>
    </r>
    <r>
      <rPr>
        <sz val="10"/>
        <color theme="1"/>
        <rFont val="宋体"/>
        <charset val="134"/>
      </rPr>
      <t>公里，供电管线</t>
    </r>
    <r>
      <rPr>
        <sz val="10"/>
        <color theme="1"/>
        <rFont val="宋体"/>
        <charset val="134"/>
      </rPr>
      <t>1.76</t>
    </r>
    <r>
      <rPr>
        <sz val="10"/>
        <color theme="1"/>
        <rFont val="宋体"/>
        <charset val="134"/>
      </rPr>
      <t>公里，雨污管道</t>
    </r>
    <r>
      <rPr>
        <sz val="10"/>
        <color theme="1"/>
        <rFont val="宋体"/>
        <charset val="134"/>
      </rPr>
      <t>3.3</t>
    </r>
    <r>
      <rPr>
        <sz val="10"/>
        <color theme="1"/>
        <rFont val="宋体"/>
        <charset val="134"/>
      </rPr>
      <t>公里，通讯线路</t>
    </r>
    <r>
      <rPr>
        <sz val="10"/>
        <color theme="1"/>
        <rFont val="宋体"/>
        <charset val="134"/>
      </rPr>
      <t>1.78</t>
    </r>
    <r>
      <rPr>
        <sz val="10"/>
        <color theme="1"/>
        <rFont val="宋体"/>
        <charset val="134"/>
      </rPr>
      <t>公里，增设消防装置</t>
    </r>
    <r>
      <rPr>
        <sz val="10"/>
        <color theme="1"/>
        <rFont val="宋体"/>
        <charset val="134"/>
      </rPr>
      <t>2</t>
    </r>
    <r>
      <rPr>
        <sz val="10"/>
        <color theme="1"/>
        <rFont val="宋体"/>
        <charset val="134"/>
      </rPr>
      <t>个，实施无障碍环境改造小区</t>
    </r>
    <r>
      <rPr>
        <sz val="10"/>
        <color theme="1"/>
        <rFont val="宋体"/>
        <charset val="134"/>
      </rPr>
      <t>2</t>
    </r>
    <r>
      <rPr>
        <sz val="10"/>
        <color theme="1"/>
        <rFont val="宋体"/>
        <charset val="134"/>
      </rPr>
      <t>个，绿化</t>
    </r>
    <r>
      <rPr>
        <sz val="10"/>
        <color theme="1"/>
        <rFont val="宋体"/>
        <charset val="134"/>
      </rPr>
      <t>0.07</t>
    </r>
    <r>
      <rPr>
        <sz val="10"/>
        <color theme="1"/>
        <rFont val="宋体"/>
        <charset val="134"/>
      </rPr>
      <t>万平方米，房屋公共区域修缮</t>
    </r>
    <r>
      <rPr>
        <sz val="10"/>
        <color theme="1"/>
        <rFont val="宋体"/>
        <charset val="134"/>
      </rPr>
      <t>0.82</t>
    </r>
    <r>
      <rPr>
        <sz val="10"/>
        <color theme="1"/>
        <rFont val="宋体"/>
        <charset val="134"/>
      </rPr>
      <t>万平方米，小区内硬化</t>
    </r>
    <r>
      <rPr>
        <sz val="10"/>
        <color theme="1"/>
        <rFont val="宋体"/>
        <charset val="134"/>
      </rPr>
      <t>0.21</t>
    </r>
    <r>
      <rPr>
        <sz val="10"/>
        <color theme="1"/>
        <rFont val="宋体"/>
        <charset val="134"/>
      </rPr>
      <t>万平方米，增设老年儿童活动中心一处，分类垃圾处理站</t>
    </r>
    <r>
      <rPr>
        <sz val="10"/>
        <color theme="1"/>
        <rFont val="宋体"/>
        <charset val="134"/>
      </rPr>
      <t>3</t>
    </r>
    <r>
      <rPr>
        <sz val="10"/>
        <color theme="1"/>
        <rFont val="宋体"/>
        <charset val="134"/>
      </rPr>
      <t>个。</t>
    </r>
  </si>
  <si>
    <t>广电局宿舍</t>
  </si>
  <si>
    <r>
      <rPr>
        <sz val="10"/>
        <color theme="1"/>
        <rFont val="宋体"/>
        <charset val="134"/>
      </rPr>
      <t>1</t>
    </r>
    <r>
      <rPr>
        <sz val="10"/>
        <color theme="1"/>
        <rFont val="宋体"/>
        <charset val="134"/>
      </rPr>
      <t>、小区内道路破损、有坑洼、积水；</t>
    </r>
    <r>
      <rPr>
        <sz val="10"/>
        <color theme="1"/>
        <rFont val="宋体"/>
        <charset val="134"/>
      </rPr>
      <t>2</t>
    </r>
    <r>
      <rPr>
        <sz val="10"/>
        <color theme="1"/>
        <rFont val="宋体"/>
        <charset val="134"/>
      </rPr>
      <t>、停车位少，违规停车现象严重；</t>
    </r>
    <r>
      <rPr>
        <sz val="10"/>
        <color theme="1"/>
        <rFont val="宋体"/>
        <charset val="134"/>
      </rPr>
      <t>3</t>
    </r>
    <r>
      <rPr>
        <sz val="10"/>
        <color theme="1"/>
        <rFont val="宋体"/>
        <charset val="134"/>
      </rPr>
      <t>、未做到雨污分流；</t>
    </r>
    <r>
      <rPr>
        <sz val="10"/>
        <color theme="1"/>
        <rFont val="宋体"/>
        <charset val="134"/>
      </rPr>
      <t>4</t>
    </r>
    <r>
      <rPr>
        <sz val="10"/>
        <color theme="1"/>
        <rFont val="宋体"/>
        <charset val="134"/>
      </rPr>
      <t>、绿化面积少，路灯损坏未及时维修；</t>
    </r>
    <r>
      <rPr>
        <sz val="10"/>
        <color theme="1"/>
        <rFont val="宋体"/>
        <charset val="134"/>
      </rPr>
      <t>5</t>
    </r>
    <r>
      <rPr>
        <sz val="10"/>
        <color theme="1"/>
        <rFont val="宋体"/>
        <charset val="134"/>
      </rPr>
      <t>、娱乐、健身设施维护不到位，存在安全隐患。</t>
    </r>
  </si>
  <si>
    <t>平江县人大小区老旧小区配套基础设施建设项目</t>
  </si>
  <si>
    <r>
      <rPr>
        <sz val="10"/>
        <color theme="1"/>
        <rFont val="宋体"/>
        <charset val="134"/>
      </rPr>
      <t>改造雨污管道分流</t>
    </r>
    <r>
      <rPr>
        <sz val="10"/>
        <color theme="1"/>
        <rFont val="宋体"/>
        <charset val="134"/>
      </rPr>
      <t>1.41</t>
    </r>
    <r>
      <rPr>
        <sz val="10"/>
        <color theme="1"/>
        <rFont val="宋体"/>
        <charset val="134"/>
      </rPr>
      <t>公里，道路硬化</t>
    </r>
    <r>
      <rPr>
        <sz val="10"/>
        <color theme="1"/>
        <rFont val="宋体"/>
        <charset val="134"/>
      </rPr>
      <t>0.02</t>
    </r>
    <r>
      <rPr>
        <sz val="10"/>
        <color theme="1"/>
        <rFont val="宋体"/>
        <charset val="134"/>
      </rPr>
      <t>万平方米，实施无障碍环境改造小区</t>
    </r>
    <r>
      <rPr>
        <sz val="10"/>
        <color theme="1"/>
        <rFont val="宋体"/>
        <charset val="134"/>
      </rPr>
      <t>1</t>
    </r>
    <r>
      <rPr>
        <sz val="10"/>
        <color theme="1"/>
        <rFont val="宋体"/>
        <charset val="134"/>
      </rPr>
      <t>个，围墙</t>
    </r>
    <r>
      <rPr>
        <sz val="10"/>
        <color theme="1"/>
        <rFont val="宋体"/>
        <charset val="134"/>
      </rPr>
      <t>2.3</t>
    </r>
    <r>
      <rPr>
        <sz val="10"/>
        <color theme="1"/>
        <rFont val="宋体"/>
        <charset val="134"/>
      </rPr>
      <t>公里，增设分类垃圾装饰</t>
    </r>
    <r>
      <rPr>
        <sz val="10"/>
        <color theme="1"/>
        <rFont val="宋体"/>
        <charset val="134"/>
      </rPr>
      <t>1</t>
    </r>
    <r>
      <rPr>
        <sz val="10"/>
        <color theme="1"/>
        <rFont val="宋体"/>
        <charset val="134"/>
      </rPr>
      <t>处，增设老年儿童活动中心一处、生态停车位</t>
    </r>
    <r>
      <rPr>
        <sz val="10"/>
        <color theme="1"/>
        <rFont val="宋体"/>
        <charset val="134"/>
      </rPr>
      <t>22</t>
    </r>
    <r>
      <rPr>
        <sz val="10"/>
        <color theme="1"/>
        <rFont val="宋体"/>
        <charset val="134"/>
      </rPr>
      <t>个，绿化</t>
    </r>
    <r>
      <rPr>
        <sz val="10"/>
        <color theme="1"/>
        <rFont val="宋体"/>
        <charset val="134"/>
      </rPr>
      <t>0.1</t>
    </r>
    <r>
      <rPr>
        <sz val="10"/>
        <color theme="1"/>
        <rFont val="宋体"/>
        <charset val="134"/>
      </rPr>
      <t>万平方米。</t>
    </r>
  </si>
  <si>
    <t>人大小区</t>
  </si>
  <si>
    <r>
      <rPr>
        <sz val="10"/>
        <color theme="1"/>
        <rFont val="宋体"/>
        <charset val="134"/>
      </rPr>
      <t>1</t>
    </r>
    <r>
      <rPr>
        <sz val="10"/>
        <color theme="1"/>
        <rFont val="宋体"/>
        <charset val="134"/>
      </rPr>
      <t>、小区内外道路破损、有坑洼、积水；</t>
    </r>
    <r>
      <rPr>
        <sz val="10"/>
        <color theme="1"/>
        <rFont val="宋体"/>
        <charset val="134"/>
      </rPr>
      <t>2</t>
    </r>
    <r>
      <rPr>
        <sz val="10"/>
        <color theme="1"/>
        <rFont val="宋体"/>
        <charset val="134"/>
      </rPr>
      <t>、未做到雨污分流；</t>
    </r>
    <r>
      <rPr>
        <sz val="10"/>
        <color theme="1"/>
        <rFont val="宋体"/>
        <charset val="134"/>
      </rPr>
      <t>3</t>
    </r>
    <r>
      <rPr>
        <sz val="10"/>
        <color theme="1"/>
        <rFont val="宋体"/>
        <charset val="134"/>
      </rPr>
      <t>、私拉乱接电线现象严重；</t>
    </r>
    <r>
      <rPr>
        <sz val="10"/>
        <color theme="1"/>
        <rFont val="宋体"/>
        <charset val="134"/>
      </rPr>
      <t>4</t>
    </r>
    <r>
      <rPr>
        <sz val="10"/>
        <color theme="1"/>
        <rFont val="宋体"/>
        <charset val="134"/>
      </rPr>
      <t>、绿化枯萎、缺失，路灯损坏未及时维修；</t>
    </r>
    <r>
      <rPr>
        <sz val="10"/>
        <color theme="1"/>
        <rFont val="宋体"/>
        <charset val="134"/>
      </rPr>
      <t>5</t>
    </r>
    <r>
      <rPr>
        <sz val="10"/>
        <color theme="1"/>
        <rFont val="宋体"/>
        <charset val="134"/>
      </rPr>
      <t>、门头破坏，消防通道未划定明显标志。</t>
    </r>
  </si>
  <si>
    <t>平江县电信局宿舍老旧小区配套基础设施建设项目</t>
  </si>
  <si>
    <r>
      <rPr>
        <sz val="10"/>
        <color theme="1"/>
        <rFont val="宋体"/>
        <charset val="134"/>
      </rPr>
      <t>改造给排水管到</t>
    </r>
    <r>
      <rPr>
        <sz val="10"/>
        <color theme="1"/>
        <rFont val="宋体"/>
        <charset val="134"/>
      </rPr>
      <t>1.18</t>
    </r>
    <r>
      <rPr>
        <sz val="10"/>
        <color theme="1"/>
        <rFont val="宋体"/>
        <charset val="134"/>
      </rPr>
      <t>公里，电力、通信线路改造</t>
    </r>
    <r>
      <rPr>
        <sz val="10"/>
        <color theme="1"/>
        <rFont val="宋体"/>
        <charset val="134"/>
      </rPr>
      <t>1.18</t>
    </r>
    <r>
      <rPr>
        <sz val="10"/>
        <color theme="1"/>
        <rFont val="宋体"/>
        <charset val="134"/>
      </rPr>
      <t>公里，绿化</t>
    </r>
    <r>
      <rPr>
        <sz val="10"/>
        <color theme="1"/>
        <rFont val="宋体"/>
        <charset val="134"/>
      </rPr>
      <t>0.051</t>
    </r>
    <r>
      <rPr>
        <sz val="10"/>
        <color theme="1"/>
        <rFont val="宋体"/>
        <charset val="134"/>
      </rPr>
      <t>万平方米里，道路铺设及油化</t>
    </r>
    <r>
      <rPr>
        <sz val="10"/>
        <color theme="1"/>
        <rFont val="宋体"/>
        <charset val="134"/>
      </rPr>
      <t>0.26</t>
    </r>
    <r>
      <rPr>
        <sz val="10"/>
        <color theme="1"/>
        <rFont val="宋体"/>
        <charset val="134"/>
      </rPr>
      <t>万平方米，围墙</t>
    </r>
    <r>
      <rPr>
        <sz val="10"/>
        <color theme="1"/>
        <rFont val="宋体"/>
        <charset val="134"/>
      </rPr>
      <t>1.39</t>
    </r>
    <r>
      <rPr>
        <sz val="10"/>
        <color theme="1"/>
        <rFont val="宋体"/>
        <charset val="134"/>
      </rPr>
      <t>公里。</t>
    </r>
  </si>
  <si>
    <t>电信局宿舍</t>
  </si>
  <si>
    <r>
      <rPr>
        <sz val="10"/>
        <color theme="1"/>
        <rFont val="宋体"/>
        <charset val="134"/>
      </rPr>
      <t>1</t>
    </r>
    <r>
      <rPr>
        <sz val="10"/>
        <color theme="1"/>
        <rFont val="宋体"/>
        <charset val="134"/>
      </rPr>
      <t>、小区内道路破损、积水；</t>
    </r>
    <r>
      <rPr>
        <sz val="10"/>
        <color theme="1"/>
        <rFont val="宋体"/>
        <charset val="134"/>
      </rPr>
      <t>2</t>
    </r>
    <r>
      <rPr>
        <sz val="10"/>
        <color theme="1"/>
        <rFont val="宋体"/>
        <charset val="134"/>
      </rPr>
      <t>、未做到雨污分流；</t>
    </r>
    <r>
      <rPr>
        <sz val="10"/>
        <color theme="1"/>
        <rFont val="宋体"/>
        <charset val="134"/>
      </rPr>
      <t>3</t>
    </r>
    <r>
      <rPr>
        <sz val="10"/>
        <color theme="1"/>
        <rFont val="宋体"/>
        <charset val="134"/>
      </rPr>
      <t>、绿化枯萎、缺失，路灯损坏未及时维修；</t>
    </r>
    <r>
      <rPr>
        <sz val="10"/>
        <color theme="1"/>
        <rFont val="宋体"/>
        <charset val="134"/>
      </rPr>
      <t>4</t>
    </r>
    <r>
      <rPr>
        <sz val="10"/>
        <color theme="1"/>
        <rFont val="宋体"/>
        <charset val="134"/>
      </rPr>
      <t>、消防通道未划定明显标志；</t>
    </r>
    <r>
      <rPr>
        <sz val="10"/>
        <color theme="1"/>
        <rFont val="宋体"/>
        <charset val="134"/>
      </rPr>
      <t>5</t>
    </r>
    <r>
      <rPr>
        <sz val="10"/>
        <color theme="1"/>
        <rFont val="宋体"/>
        <charset val="134"/>
      </rPr>
      <t>、配套文体健身设施少等。</t>
    </r>
  </si>
  <si>
    <t>平江县运管所宿舍老旧小区配套基础设施建设项目</t>
  </si>
  <si>
    <r>
      <rPr>
        <sz val="10"/>
        <color theme="1"/>
        <rFont val="宋体"/>
        <charset val="134"/>
      </rPr>
      <t>改造雨污分流管道</t>
    </r>
    <r>
      <rPr>
        <sz val="10"/>
        <color theme="1"/>
        <rFont val="宋体"/>
        <charset val="134"/>
      </rPr>
      <t>1.16</t>
    </r>
    <r>
      <rPr>
        <sz val="10"/>
        <color theme="1"/>
        <rFont val="宋体"/>
        <charset val="134"/>
      </rPr>
      <t>公里，电力、供水、通讯线路改造</t>
    </r>
    <r>
      <rPr>
        <sz val="10"/>
        <color theme="1"/>
        <rFont val="宋体"/>
        <charset val="134"/>
      </rPr>
      <t>2.6</t>
    </r>
    <r>
      <rPr>
        <sz val="10"/>
        <color theme="1"/>
        <rFont val="宋体"/>
        <charset val="134"/>
      </rPr>
      <t>公里，绿化</t>
    </r>
    <r>
      <rPr>
        <sz val="10"/>
        <color theme="1"/>
        <rFont val="宋体"/>
        <charset val="134"/>
      </rPr>
      <t>0.05</t>
    </r>
    <r>
      <rPr>
        <sz val="10"/>
        <color theme="1"/>
        <rFont val="宋体"/>
        <charset val="134"/>
      </rPr>
      <t>万平方米，房屋公共修缮面积</t>
    </r>
    <r>
      <rPr>
        <sz val="10"/>
        <color theme="1"/>
        <rFont val="宋体"/>
        <charset val="134"/>
      </rPr>
      <t>.65</t>
    </r>
    <r>
      <rPr>
        <sz val="10"/>
        <color theme="1"/>
        <rFont val="宋体"/>
        <charset val="134"/>
      </rPr>
      <t>万平方米，道路铺设及油化</t>
    </r>
    <r>
      <rPr>
        <sz val="10"/>
        <color theme="1"/>
        <rFont val="宋体"/>
        <charset val="134"/>
      </rPr>
      <t>0.34</t>
    </r>
    <r>
      <rPr>
        <sz val="10"/>
        <color theme="1"/>
        <rFont val="宋体"/>
        <charset val="134"/>
      </rPr>
      <t>万平方米，围墙</t>
    </r>
    <r>
      <rPr>
        <sz val="10"/>
        <color theme="1"/>
        <rFont val="宋体"/>
        <charset val="134"/>
      </rPr>
      <t>1.2</t>
    </r>
    <r>
      <rPr>
        <sz val="10"/>
        <color theme="1"/>
        <rFont val="宋体"/>
        <charset val="134"/>
      </rPr>
      <t>公里，增设分类垃圾处理装置一个，增设老年儿童活动一处、生态停车位</t>
    </r>
    <r>
      <rPr>
        <sz val="10"/>
        <color theme="1"/>
        <rFont val="宋体"/>
        <charset val="134"/>
      </rPr>
      <t>24</t>
    </r>
    <r>
      <rPr>
        <sz val="10"/>
        <color theme="1"/>
        <rFont val="宋体"/>
        <charset val="134"/>
      </rPr>
      <t>个。</t>
    </r>
  </si>
  <si>
    <t>运管所宿舍</t>
  </si>
  <si>
    <r>
      <rPr>
        <sz val="10"/>
        <color theme="1"/>
        <rFont val="宋体"/>
        <charset val="134"/>
      </rPr>
      <t>1</t>
    </r>
    <r>
      <rPr>
        <sz val="10"/>
        <color theme="1"/>
        <rFont val="宋体"/>
        <charset val="134"/>
      </rPr>
      <t>、小区内外道路破损、积水；</t>
    </r>
    <r>
      <rPr>
        <sz val="10"/>
        <color theme="1"/>
        <rFont val="宋体"/>
        <charset val="134"/>
      </rPr>
      <t>2</t>
    </r>
    <r>
      <rPr>
        <sz val="10"/>
        <color theme="1"/>
        <rFont val="宋体"/>
        <charset val="134"/>
      </rPr>
      <t>、未做到雨污分流；</t>
    </r>
    <r>
      <rPr>
        <sz val="10"/>
        <color theme="1"/>
        <rFont val="宋体"/>
        <charset val="134"/>
      </rPr>
      <t>3</t>
    </r>
    <r>
      <rPr>
        <sz val="10"/>
        <color theme="1"/>
        <rFont val="宋体"/>
        <charset val="134"/>
      </rPr>
      <t>、私拉乱接电线现象严重；</t>
    </r>
    <r>
      <rPr>
        <sz val="10"/>
        <color theme="1"/>
        <rFont val="宋体"/>
        <charset val="134"/>
      </rPr>
      <t>4</t>
    </r>
    <r>
      <rPr>
        <sz val="10"/>
        <color theme="1"/>
        <rFont val="宋体"/>
        <charset val="134"/>
      </rPr>
      <t>、停车位少，违规停车现象严重；</t>
    </r>
    <r>
      <rPr>
        <sz val="10"/>
        <color theme="1"/>
        <rFont val="宋体"/>
        <charset val="134"/>
      </rPr>
      <t>5</t>
    </r>
    <r>
      <rPr>
        <sz val="10"/>
        <color theme="1"/>
        <rFont val="宋体"/>
        <charset val="134"/>
      </rPr>
      <t>、配套文体健身设施少等。</t>
    </r>
  </si>
  <si>
    <t>平江县农业局宿舍老旧小区配套基础设施建设项目</t>
  </si>
  <si>
    <r>
      <rPr>
        <sz val="10"/>
        <color theme="1"/>
        <rFont val="宋体"/>
        <charset val="134"/>
      </rPr>
      <t>改造给排水管道</t>
    </r>
    <r>
      <rPr>
        <sz val="10"/>
        <color theme="1"/>
        <rFont val="宋体"/>
        <charset val="134"/>
      </rPr>
      <t>0.12</t>
    </r>
    <r>
      <rPr>
        <sz val="10"/>
        <color theme="1"/>
        <rFont val="宋体"/>
        <charset val="134"/>
      </rPr>
      <t>公里，电力、通信线路改造</t>
    </r>
    <r>
      <rPr>
        <sz val="10"/>
        <color theme="1"/>
        <rFont val="宋体"/>
        <charset val="134"/>
      </rPr>
      <t>0.12</t>
    </r>
    <r>
      <rPr>
        <sz val="10"/>
        <color theme="1"/>
        <rFont val="宋体"/>
        <charset val="134"/>
      </rPr>
      <t>公里，绿化</t>
    </r>
    <r>
      <rPr>
        <sz val="10"/>
        <color theme="1"/>
        <rFont val="宋体"/>
        <charset val="134"/>
      </rPr>
      <t>0.0005</t>
    </r>
    <r>
      <rPr>
        <sz val="10"/>
        <color theme="1"/>
        <rFont val="宋体"/>
        <charset val="134"/>
      </rPr>
      <t>平方公里，道路</t>
    </r>
    <r>
      <rPr>
        <sz val="10"/>
        <color theme="1"/>
        <rFont val="宋体"/>
        <charset val="134"/>
      </rPr>
      <t>0.30</t>
    </r>
    <r>
      <rPr>
        <sz val="10"/>
        <color theme="1"/>
        <rFont val="宋体"/>
        <charset val="134"/>
      </rPr>
      <t>万平方米，道路铺设及油化</t>
    </r>
    <r>
      <rPr>
        <sz val="10"/>
        <color theme="1"/>
        <rFont val="宋体"/>
        <charset val="134"/>
      </rPr>
      <t>0.18</t>
    </r>
    <r>
      <rPr>
        <sz val="10"/>
        <color theme="1"/>
        <rFont val="宋体"/>
        <charset val="134"/>
      </rPr>
      <t>万平方米，围墙</t>
    </r>
    <r>
      <rPr>
        <sz val="10"/>
        <color theme="1"/>
        <rFont val="宋体"/>
        <charset val="134"/>
      </rPr>
      <t>380</t>
    </r>
    <r>
      <rPr>
        <sz val="10"/>
        <color theme="1"/>
        <rFont val="宋体"/>
        <charset val="134"/>
      </rPr>
      <t>米，路灯线路铺设及安装</t>
    </r>
    <r>
      <rPr>
        <sz val="10"/>
        <color theme="1"/>
        <rFont val="宋体"/>
        <charset val="134"/>
      </rPr>
      <t>22</t>
    </r>
    <r>
      <rPr>
        <sz val="10"/>
        <color theme="1"/>
        <rFont val="宋体"/>
        <charset val="134"/>
      </rPr>
      <t>盏。</t>
    </r>
  </si>
  <si>
    <t>农业局宿舍</t>
  </si>
  <si>
    <r>
      <rPr>
        <sz val="10"/>
        <color theme="1"/>
        <rFont val="宋体"/>
        <charset val="134"/>
      </rPr>
      <t>1</t>
    </r>
    <r>
      <rPr>
        <sz val="10"/>
        <color theme="1"/>
        <rFont val="宋体"/>
        <charset val="134"/>
      </rPr>
      <t>、小区内道路破损、积水；</t>
    </r>
    <r>
      <rPr>
        <sz val="10"/>
        <color theme="1"/>
        <rFont val="宋体"/>
        <charset val="134"/>
      </rPr>
      <t>2</t>
    </r>
    <r>
      <rPr>
        <sz val="10"/>
        <color theme="1"/>
        <rFont val="宋体"/>
        <charset val="134"/>
      </rPr>
      <t>、未做到雨污分流；</t>
    </r>
    <r>
      <rPr>
        <sz val="10"/>
        <color theme="1"/>
        <rFont val="宋体"/>
        <charset val="134"/>
      </rPr>
      <t>3</t>
    </r>
    <r>
      <rPr>
        <sz val="10"/>
        <color theme="1"/>
        <rFont val="宋体"/>
        <charset val="134"/>
      </rPr>
      <t>、私拉乱接电线现象严重；</t>
    </r>
    <r>
      <rPr>
        <sz val="10"/>
        <color theme="1"/>
        <rFont val="宋体"/>
        <charset val="134"/>
      </rPr>
      <t>4</t>
    </r>
    <r>
      <rPr>
        <sz val="10"/>
        <color theme="1"/>
        <rFont val="宋体"/>
        <charset val="134"/>
      </rPr>
      <t>、绿化枯萎、缺失，路灯损坏未及时维修；</t>
    </r>
    <r>
      <rPr>
        <sz val="10"/>
        <color theme="1"/>
        <rFont val="宋体"/>
        <charset val="134"/>
      </rPr>
      <t>5</t>
    </r>
    <r>
      <rPr>
        <sz val="10"/>
        <color theme="1"/>
        <rFont val="宋体"/>
        <charset val="134"/>
      </rPr>
      <t>、配套文体健身设施少等。</t>
    </r>
  </si>
  <si>
    <t>平江县城关镇老旧小区配套基础设施建设项目</t>
  </si>
  <si>
    <r>
      <rPr>
        <sz val="10"/>
        <color theme="1"/>
        <rFont val="宋体"/>
        <charset val="134"/>
      </rPr>
      <t>改造供水管道</t>
    </r>
    <r>
      <rPr>
        <sz val="10"/>
        <color theme="1"/>
        <rFont val="宋体"/>
        <charset val="134"/>
      </rPr>
      <t>5.96</t>
    </r>
    <r>
      <rPr>
        <sz val="10"/>
        <color theme="1"/>
        <rFont val="宋体"/>
        <charset val="134"/>
      </rPr>
      <t>公里，供电管线</t>
    </r>
    <r>
      <rPr>
        <sz val="10"/>
        <color theme="1"/>
        <rFont val="宋体"/>
        <charset val="134"/>
      </rPr>
      <t>8.98</t>
    </r>
    <r>
      <rPr>
        <sz val="10"/>
        <color theme="1"/>
        <rFont val="宋体"/>
        <charset val="134"/>
      </rPr>
      <t>公里，雨污管道</t>
    </r>
    <r>
      <rPr>
        <sz val="10"/>
        <color theme="1"/>
        <rFont val="宋体"/>
        <charset val="134"/>
      </rPr>
      <t>5.96</t>
    </r>
    <r>
      <rPr>
        <sz val="10"/>
        <color theme="1"/>
        <rFont val="宋体"/>
        <charset val="134"/>
      </rPr>
      <t>公里，通信</t>
    </r>
    <r>
      <rPr>
        <sz val="10"/>
        <color theme="1"/>
        <rFont val="宋体"/>
        <charset val="134"/>
      </rPr>
      <t>5.96</t>
    </r>
    <r>
      <rPr>
        <sz val="10"/>
        <color theme="1"/>
        <rFont val="宋体"/>
        <charset val="134"/>
      </rPr>
      <t>公里，道路</t>
    </r>
    <r>
      <rPr>
        <sz val="10"/>
        <color theme="1"/>
        <rFont val="宋体"/>
        <charset val="134"/>
      </rPr>
      <t>3.96</t>
    </r>
    <r>
      <rPr>
        <sz val="10"/>
        <color theme="1"/>
        <rFont val="宋体"/>
        <charset val="134"/>
      </rPr>
      <t>万平方米。实施无障碍环境改造小区</t>
    </r>
    <r>
      <rPr>
        <sz val="10"/>
        <color theme="1"/>
        <rFont val="宋体"/>
        <charset val="134"/>
      </rPr>
      <t>13</t>
    </r>
    <r>
      <rPr>
        <sz val="10"/>
        <color theme="1"/>
        <rFont val="宋体"/>
        <charset val="134"/>
      </rPr>
      <t>个，绿化</t>
    </r>
    <r>
      <rPr>
        <sz val="10"/>
        <color theme="1"/>
        <rFont val="宋体"/>
        <charset val="134"/>
      </rPr>
      <t>1650</t>
    </r>
    <r>
      <rPr>
        <sz val="10"/>
        <color theme="1"/>
        <rFont val="宋体"/>
        <charset val="134"/>
      </rPr>
      <t>平米，照明设施</t>
    </r>
    <r>
      <rPr>
        <sz val="10"/>
        <color theme="1"/>
        <rFont val="宋体"/>
        <charset val="134"/>
      </rPr>
      <t>112</t>
    </r>
    <r>
      <rPr>
        <sz val="10"/>
        <color theme="1"/>
        <rFont val="宋体"/>
        <charset val="134"/>
      </rPr>
      <t>盏。</t>
    </r>
  </si>
  <si>
    <t>城关镇老旧小区配套基础设施建设项目</t>
  </si>
  <si>
    <r>
      <rPr>
        <sz val="10"/>
        <color theme="1"/>
        <rFont val="宋体"/>
        <charset val="134"/>
      </rPr>
      <t>1</t>
    </r>
    <r>
      <rPr>
        <sz val="10"/>
        <color theme="1"/>
        <rFont val="宋体"/>
        <charset val="134"/>
      </rPr>
      <t>、路面破损；</t>
    </r>
    <r>
      <rPr>
        <sz val="10"/>
        <color theme="1"/>
        <rFont val="宋体"/>
        <charset val="134"/>
      </rPr>
      <t>2</t>
    </r>
    <r>
      <rPr>
        <sz val="10"/>
        <color theme="1"/>
        <rFont val="宋体"/>
        <charset val="134"/>
      </rPr>
      <t>、雨污设施破旧、堵塞；</t>
    </r>
    <r>
      <rPr>
        <sz val="10"/>
        <color theme="1"/>
        <rFont val="宋体"/>
        <charset val="134"/>
      </rPr>
      <t>3</t>
    </r>
    <r>
      <rPr>
        <sz val="10"/>
        <color theme="1"/>
        <rFont val="宋体"/>
        <charset val="134"/>
      </rPr>
      <t>、管线杂乱。</t>
    </r>
  </si>
  <si>
    <t>平江县育才花园老旧小区配套基础设施建设项目</t>
  </si>
  <si>
    <r>
      <rPr>
        <sz val="10"/>
        <color theme="1"/>
        <rFont val="宋体"/>
        <charset val="134"/>
      </rPr>
      <t>改造供水管道</t>
    </r>
    <r>
      <rPr>
        <sz val="10"/>
        <color theme="1"/>
        <rFont val="宋体"/>
        <charset val="134"/>
      </rPr>
      <t>3.27</t>
    </r>
    <r>
      <rPr>
        <sz val="10"/>
        <color theme="1"/>
        <rFont val="宋体"/>
        <charset val="134"/>
      </rPr>
      <t>公里，供电管线</t>
    </r>
    <r>
      <rPr>
        <sz val="10"/>
        <color theme="1"/>
        <rFont val="宋体"/>
        <charset val="134"/>
      </rPr>
      <t>3.27</t>
    </r>
    <r>
      <rPr>
        <sz val="10"/>
        <color theme="1"/>
        <rFont val="宋体"/>
        <charset val="134"/>
      </rPr>
      <t>公里，雨污管道</t>
    </r>
    <r>
      <rPr>
        <sz val="10"/>
        <color theme="1"/>
        <rFont val="宋体"/>
        <charset val="134"/>
      </rPr>
      <t>2.3</t>
    </r>
    <r>
      <rPr>
        <sz val="10"/>
        <color theme="1"/>
        <rFont val="宋体"/>
        <charset val="134"/>
      </rPr>
      <t>公里，道路</t>
    </r>
    <r>
      <rPr>
        <sz val="10"/>
        <color theme="1"/>
        <rFont val="宋体"/>
        <charset val="134"/>
      </rPr>
      <t>0.39</t>
    </r>
    <r>
      <rPr>
        <sz val="10"/>
        <color theme="1"/>
        <rFont val="宋体"/>
        <charset val="134"/>
      </rPr>
      <t>万平方米，实施无障碍环境改造小区</t>
    </r>
    <r>
      <rPr>
        <sz val="10"/>
        <color theme="1"/>
        <rFont val="宋体"/>
        <charset val="134"/>
      </rPr>
      <t>1</t>
    </r>
    <r>
      <rPr>
        <sz val="10"/>
        <color theme="1"/>
        <rFont val="宋体"/>
        <charset val="134"/>
      </rPr>
      <t>个，房屋公共区域修缮</t>
    </r>
    <r>
      <rPr>
        <sz val="10"/>
        <color theme="1"/>
        <rFont val="宋体"/>
        <charset val="134"/>
      </rPr>
      <t>0.1</t>
    </r>
    <r>
      <rPr>
        <sz val="10"/>
        <color theme="1"/>
        <rFont val="宋体"/>
        <charset val="134"/>
      </rPr>
      <t>万平方米，绿化</t>
    </r>
    <r>
      <rPr>
        <sz val="10"/>
        <color theme="1"/>
        <rFont val="宋体"/>
        <charset val="134"/>
      </rPr>
      <t>0.003</t>
    </r>
    <r>
      <rPr>
        <sz val="10"/>
        <color theme="1"/>
        <rFont val="宋体"/>
        <charset val="134"/>
      </rPr>
      <t>平方公里，围墙</t>
    </r>
    <r>
      <rPr>
        <sz val="10"/>
        <color theme="1"/>
        <rFont val="宋体"/>
        <charset val="134"/>
      </rPr>
      <t>2.9</t>
    </r>
    <r>
      <rPr>
        <sz val="10"/>
        <color theme="1"/>
        <rFont val="宋体"/>
        <charset val="134"/>
      </rPr>
      <t>公里，增设生态停车位</t>
    </r>
    <r>
      <rPr>
        <sz val="10"/>
        <color theme="1"/>
        <rFont val="宋体"/>
        <charset val="134"/>
      </rPr>
      <t>70</t>
    </r>
    <r>
      <rPr>
        <sz val="10"/>
        <color theme="1"/>
        <rFont val="宋体"/>
        <charset val="134"/>
      </rPr>
      <t>个，照明设施</t>
    </r>
    <r>
      <rPr>
        <sz val="10"/>
        <color theme="1"/>
        <rFont val="宋体"/>
        <charset val="134"/>
      </rPr>
      <t>30</t>
    </r>
    <r>
      <rPr>
        <sz val="10"/>
        <color theme="1"/>
        <rFont val="宋体"/>
        <charset val="134"/>
      </rPr>
      <t>盏，分类垃圾处理装置</t>
    </r>
    <r>
      <rPr>
        <sz val="10"/>
        <color theme="1"/>
        <rFont val="宋体"/>
        <charset val="134"/>
      </rPr>
      <t>4</t>
    </r>
    <r>
      <rPr>
        <sz val="10"/>
        <color theme="1"/>
        <rFont val="宋体"/>
        <charset val="134"/>
      </rPr>
      <t>个，增设消防设施</t>
    </r>
    <r>
      <rPr>
        <sz val="10"/>
        <color theme="1"/>
        <rFont val="宋体"/>
        <charset val="134"/>
      </rPr>
      <t>2</t>
    </r>
    <r>
      <rPr>
        <sz val="10"/>
        <color theme="1"/>
        <rFont val="宋体"/>
        <charset val="134"/>
      </rPr>
      <t>处。</t>
    </r>
  </si>
  <si>
    <t>育才花园</t>
  </si>
  <si>
    <t>（三）湘阴县</t>
  </si>
  <si>
    <t>湘阴县</t>
  </si>
  <si>
    <t>毛家巷老旧小区配套基础设施建设项目</t>
  </si>
  <si>
    <r>
      <rPr>
        <sz val="10"/>
        <color theme="1"/>
        <rFont val="宋体"/>
        <charset val="134"/>
      </rPr>
      <t>新建供水管道</t>
    </r>
    <r>
      <rPr>
        <sz val="10"/>
        <color theme="1"/>
        <rFont val="宋体"/>
        <charset val="134"/>
      </rPr>
      <t>1220</t>
    </r>
    <r>
      <rPr>
        <sz val="10"/>
        <color theme="1"/>
        <rFont val="宋体"/>
        <charset val="134"/>
      </rPr>
      <t>米、供电管道</t>
    </r>
    <r>
      <rPr>
        <sz val="10"/>
        <color theme="1"/>
        <rFont val="宋体"/>
        <charset val="134"/>
      </rPr>
      <t>1220</t>
    </r>
    <r>
      <rPr>
        <sz val="10"/>
        <color theme="1"/>
        <rFont val="宋体"/>
        <charset val="134"/>
      </rPr>
      <t>米、供气管道</t>
    </r>
    <r>
      <rPr>
        <sz val="10"/>
        <color theme="1"/>
        <rFont val="宋体"/>
        <charset val="134"/>
      </rPr>
      <t>1220</t>
    </r>
    <r>
      <rPr>
        <sz val="10"/>
        <color theme="1"/>
        <rFont val="宋体"/>
        <charset val="134"/>
      </rPr>
      <t>米、雨污管道</t>
    </r>
    <r>
      <rPr>
        <sz val="10"/>
        <color theme="1"/>
        <rFont val="宋体"/>
        <charset val="134"/>
      </rPr>
      <t>2440</t>
    </r>
    <r>
      <rPr>
        <sz val="10"/>
        <color theme="1"/>
        <rFont val="宋体"/>
        <charset val="134"/>
      </rPr>
      <t>米、道路</t>
    </r>
    <r>
      <rPr>
        <sz val="10"/>
        <color theme="1"/>
        <rFont val="宋体"/>
        <charset val="134"/>
      </rPr>
      <t>4880</t>
    </r>
    <r>
      <rPr>
        <sz val="10"/>
        <color theme="1"/>
        <rFont val="宋体"/>
        <charset val="134"/>
      </rPr>
      <t>平方米、照明设施</t>
    </r>
    <r>
      <rPr>
        <sz val="10"/>
        <color theme="1"/>
        <rFont val="宋体"/>
        <charset val="134"/>
      </rPr>
      <t>61</t>
    </r>
    <r>
      <rPr>
        <sz val="10"/>
        <color theme="1"/>
        <rFont val="宋体"/>
        <charset val="134"/>
      </rPr>
      <t>盏、环卫设备</t>
    </r>
    <r>
      <rPr>
        <sz val="10"/>
        <color theme="1"/>
        <rFont val="宋体"/>
        <charset val="134"/>
      </rPr>
      <t>16</t>
    </r>
    <r>
      <rPr>
        <sz val="10"/>
        <color theme="1"/>
        <rFont val="宋体"/>
        <charset val="134"/>
      </rPr>
      <t>台、管线入地</t>
    </r>
    <r>
      <rPr>
        <sz val="10"/>
        <color theme="1"/>
        <rFont val="宋体"/>
        <charset val="134"/>
      </rPr>
      <t>2400</t>
    </r>
    <r>
      <rPr>
        <sz val="10"/>
        <color theme="1"/>
        <rFont val="宋体"/>
        <charset val="134"/>
      </rPr>
      <t>米、消防设施</t>
    </r>
    <r>
      <rPr>
        <sz val="10"/>
        <color theme="1"/>
        <rFont val="宋体"/>
        <charset val="134"/>
      </rPr>
      <t>14</t>
    </r>
    <r>
      <rPr>
        <sz val="10"/>
        <color theme="1"/>
        <rFont val="宋体"/>
        <charset val="134"/>
      </rPr>
      <t>台、安防设备</t>
    </r>
    <r>
      <rPr>
        <sz val="10"/>
        <color theme="1"/>
        <rFont val="宋体"/>
        <charset val="134"/>
      </rPr>
      <t>16</t>
    </r>
    <r>
      <rPr>
        <sz val="10"/>
        <color theme="1"/>
        <rFont val="宋体"/>
        <charset val="134"/>
      </rPr>
      <t>台、小区外连接雨污主管网</t>
    </r>
    <r>
      <rPr>
        <sz val="10"/>
        <color theme="1"/>
        <rFont val="宋体"/>
        <charset val="134"/>
      </rPr>
      <t>300</t>
    </r>
    <r>
      <rPr>
        <sz val="10"/>
        <color theme="1"/>
        <rFont val="宋体"/>
        <charset val="134"/>
      </rPr>
      <t>米。</t>
    </r>
  </si>
  <si>
    <t>地方政府、自筹和其他</t>
  </si>
  <si>
    <t>毛家巷小区</t>
  </si>
  <si>
    <r>
      <rPr>
        <sz val="10"/>
        <color theme="1"/>
        <rFont val="宋体"/>
        <charset val="134"/>
      </rPr>
      <t>1</t>
    </r>
    <r>
      <rPr>
        <sz val="10"/>
        <color theme="1"/>
        <rFont val="宋体"/>
        <charset val="134"/>
      </rPr>
      <t>、完善小区基础配套设施；</t>
    </r>
    <r>
      <rPr>
        <sz val="10"/>
        <color theme="1"/>
        <rFont val="宋体"/>
        <charset val="134"/>
      </rPr>
      <t>2</t>
    </r>
    <r>
      <rPr>
        <sz val="10"/>
        <color theme="1"/>
        <rFont val="宋体"/>
        <charset val="134"/>
      </rPr>
      <t>、增加便民利民设施。</t>
    </r>
  </si>
  <si>
    <t>（四）临湘市</t>
  </si>
  <si>
    <t>临湘市</t>
  </si>
  <si>
    <t>氮肥厂一生片区临湘市城镇老旧小区改造氮肥厂一生活片区基础设施建设项目</t>
  </si>
  <si>
    <r>
      <rPr>
        <sz val="10"/>
        <color theme="1"/>
        <rFont val="宋体"/>
        <charset val="134"/>
      </rPr>
      <t>改造防水排涝管网</t>
    </r>
    <r>
      <rPr>
        <sz val="10"/>
        <color theme="1"/>
        <rFont val="宋体"/>
        <charset val="134"/>
      </rPr>
      <t>4110</t>
    </r>
    <r>
      <rPr>
        <sz val="10"/>
        <color theme="1"/>
        <rFont val="宋体"/>
        <charset val="134"/>
      </rPr>
      <t>米，养老抚幼工程</t>
    </r>
    <r>
      <rPr>
        <sz val="10"/>
        <color theme="1"/>
        <rFont val="宋体"/>
        <charset val="134"/>
      </rPr>
      <t>2740</t>
    </r>
    <r>
      <rPr>
        <sz val="10"/>
        <color theme="1"/>
        <rFont val="宋体"/>
        <charset val="134"/>
      </rPr>
      <t>平方米、无障碍工程</t>
    </r>
    <r>
      <rPr>
        <sz val="10"/>
        <color theme="1"/>
        <rFont val="宋体"/>
        <charset val="134"/>
      </rPr>
      <t>2103</t>
    </r>
    <r>
      <rPr>
        <sz val="10"/>
        <color theme="1"/>
        <rFont val="宋体"/>
        <charset val="134"/>
      </rPr>
      <t>平方米，道路</t>
    </r>
    <r>
      <rPr>
        <sz val="10"/>
        <color theme="1"/>
        <rFont val="宋体"/>
        <charset val="134"/>
      </rPr>
      <t>37800</t>
    </r>
    <r>
      <rPr>
        <sz val="10"/>
        <color theme="1"/>
        <rFont val="宋体"/>
        <charset val="134"/>
      </rPr>
      <t>平方米，弱电工程</t>
    </r>
    <r>
      <rPr>
        <sz val="10"/>
        <color theme="1"/>
        <rFont val="宋体"/>
        <charset val="134"/>
      </rPr>
      <t>4200</t>
    </r>
    <r>
      <rPr>
        <sz val="10"/>
        <color theme="1"/>
        <rFont val="宋体"/>
        <charset val="134"/>
      </rPr>
      <t>米，供气管道</t>
    </r>
    <r>
      <rPr>
        <sz val="10"/>
        <color theme="1"/>
        <rFont val="宋体"/>
        <charset val="134"/>
      </rPr>
      <t>4200m</t>
    </r>
    <r>
      <rPr>
        <sz val="10"/>
        <color theme="1"/>
        <rFont val="宋体"/>
        <charset val="134"/>
      </rPr>
      <t>，供电线路</t>
    </r>
    <r>
      <rPr>
        <sz val="10"/>
        <color theme="1"/>
        <rFont val="宋体"/>
        <charset val="134"/>
      </rPr>
      <t>4110</t>
    </r>
    <r>
      <rPr>
        <sz val="10"/>
        <color theme="1"/>
        <rFont val="宋体"/>
        <charset val="134"/>
      </rPr>
      <t>米，给水管网</t>
    </r>
    <r>
      <rPr>
        <sz val="10"/>
        <color theme="1"/>
        <rFont val="宋体"/>
        <charset val="134"/>
      </rPr>
      <t>4200</t>
    </r>
    <r>
      <rPr>
        <sz val="10"/>
        <color theme="1"/>
        <rFont val="宋体"/>
        <charset val="134"/>
      </rPr>
      <t>米，污水管网</t>
    </r>
    <r>
      <rPr>
        <sz val="10"/>
        <color theme="1"/>
        <rFont val="宋体"/>
        <charset val="134"/>
      </rPr>
      <t>4110</t>
    </r>
    <r>
      <rPr>
        <sz val="10"/>
        <color theme="1"/>
        <rFont val="宋体"/>
        <charset val="134"/>
      </rPr>
      <t>米，照明设施</t>
    </r>
    <r>
      <rPr>
        <sz val="10"/>
        <color theme="1"/>
        <rFont val="宋体"/>
        <charset val="134"/>
      </rPr>
      <t>105</t>
    </r>
    <r>
      <rPr>
        <sz val="10"/>
        <color theme="1"/>
        <rFont val="宋体"/>
        <charset val="134"/>
      </rPr>
      <t>盏，绿化</t>
    </r>
    <r>
      <rPr>
        <sz val="10"/>
        <color theme="1"/>
        <rFont val="宋体"/>
        <charset val="134"/>
      </rPr>
      <t>3855</t>
    </r>
    <r>
      <rPr>
        <sz val="10"/>
        <color theme="1"/>
        <rFont val="宋体"/>
        <charset val="134"/>
      </rPr>
      <t>平方米，垃圾分类箱</t>
    </r>
    <r>
      <rPr>
        <sz val="10"/>
        <color theme="1"/>
        <rFont val="宋体"/>
        <charset val="134"/>
      </rPr>
      <t>140</t>
    </r>
    <r>
      <rPr>
        <sz val="10"/>
        <color theme="1"/>
        <rFont val="宋体"/>
        <charset val="134"/>
      </rPr>
      <t>套，消防设施</t>
    </r>
    <r>
      <rPr>
        <sz val="10"/>
        <color theme="1"/>
        <rFont val="宋体"/>
        <charset val="134"/>
      </rPr>
      <t>1</t>
    </r>
    <r>
      <rPr>
        <sz val="10"/>
        <color theme="1"/>
        <rFont val="宋体"/>
        <charset val="134"/>
      </rPr>
      <t>项及停车场</t>
    </r>
    <r>
      <rPr>
        <sz val="10"/>
        <color theme="1"/>
        <rFont val="宋体"/>
        <charset val="134"/>
      </rPr>
      <t>3000</t>
    </r>
    <r>
      <rPr>
        <sz val="10"/>
        <color theme="1"/>
        <rFont val="宋体"/>
        <charset val="134"/>
      </rPr>
      <t>平方米等工程。</t>
    </r>
  </si>
  <si>
    <t>申请政府专项债券与自筹</t>
  </si>
  <si>
    <t>氮肥厂一生活区</t>
  </si>
  <si>
    <t>（五）华容县</t>
  </si>
  <si>
    <t>华容县</t>
  </si>
  <si>
    <t>华容县中医院家属区小区外配套基础设施和公共服务设施改造工程</t>
  </si>
  <si>
    <r>
      <rPr>
        <sz val="10"/>
        <color theme="1"/>
        <rFont val="宋体"/>
        <charset val="134"/>
      </rPr>
      <t>改造道路</t>
    </r>
    <r>
      <rPr>
        <sz val="10"/>
        <color theme="1"/>
        <rFont val="宋体"/>
        <charset val="134"/>
      </rPr>
      <t>1540</t>
    </r>
    <r>
      <rPr>
        <sz val="10"/>
        <color theme="1"/>
        <rFont val="宋体"/>
        <charset val="134"/>
      </rPr>
      <t>米，供水、供电、供气、通讯管网</t>
    </r>
    <r>
      <rPr>
        <sz val="10"/>
        <color theme="1"/>
        <rFont val="宋体"/>
        <charset val="134"/>
      </rPr>
      <t>1540</t>
    </r>
    <r>
      <rPr>
        <sz val="10"/>
        <color theme="1"/>
        <rFont val="宋体"/>
        <charset val="134"/>
      </rPr>
      <t>米，改造雨水、污水管网各</t>
    </r>
    <r>
      <rPr>
        <sz val="10"/>
        <color theme="1"/>
        <rFont val="宋体"/>
        <charset val="134"/>
      </rPr>
      <t>3080</t>
    </r>
    <r>
      <rPr>
        <sz val="10"/>
        <color theme="1"/>
        <rFont val="宋体"/>
        <charset val="134"/>
      </rPr>
      <t>米，改建停车位</t>
    </r>
    <r>
      <rPr>
        <sz val="10"/>
        <color theme="1"/>
        <rFont val="宋体"/>
        <charset val="134"/>
      </rPr>
      <t>66</t>
    </r>
    <r>
      <rPr>
        <sz val="10"/>
        <color theme="1"/>
        <rFont val="宋体"/>
        <charset val="134"/>
      </rPr>
      <t>个、绿化</t>
    </r>
    <r>
      <rPr>
        <sz val="10"/>
        <color theme="1"/>
        <rFont val="宋体"/>
        <charset val="134"/>
      </rPr>
      <t>6200</t>
    </r>
    <r>
      <rPr>
        <sz val="10"/>
        <color theme="1"/>
        <rFont val="宋体"/>
        <charset val="134"/>
      </rPr>
      <t>平方米，增设路灯和分类垃圾桶。</t>
    </r>
  </si>
  <si>
    <t>老中医院家属院</t>
  </si>
  <si>
    <t>排水防涝、养老抚幼、无障碍、水、电、气、路、环卫绿化等市政基础设施。</t>
  </si>
  <si>
    <t>（六）岳阳县</t>
  </si>
  <si>
    <t>岳阳县</t>
  </si>
  <si>
    <t>岳阳县怡和花园小区小区老旧小区改造配套基础设施建设项目</t>
  </si>
  <si>
    <r>
      <rPr>
        <sz val="10"/>
        <color theme="1"/>
        <rFont val="宋体"/>
        <charset val="134"/>
      </rPr>
      <t>小区内道路油化</t>
    </r>
    <r>
      <rPr>
        <sz val="10"/>
        <color theme="1"/>
        <rFont val="宋体"/>
        <charset val="134"/>
      </rPr>
      <t>2400</t>
    </r>
    <r>
      <rPr>
        <sz val="10"/>
        <color theme="1"/>
        <rFont val="宋体"/>
        <charset val="134"/>
      </rPr>
      <t>平方米，排水防涝设施建设（雨污分流管网改造</t>
    </r>
    <r>
      <rPr>
        <sz val="10"/>
        <color theme="1"/>
        <rFont val="宋体"/>
        <charset val="134"/>
      </rPr>
      <t>800</t>
    </r>
    <r>
      <rPr>
        <sz val="10"/>
        <color theme="1"/>
        <rFont val="宋体"/>
        <charset val="134"/>
      </rPr>
      <t>米），新建停车位</t>
    </r>
    <r>
      <rPr>
        <sz val="10"/>
        <color theme="1"/>
        <rFont val="宋体"/>
        <charset val="134"/>
      </rPr>
      <t>50</t>
    </r>
    <r>
      <rPr>
        <sz val="10"/>
        <color theme="1"/>
        <rFont val="宋体"/>
        <charset val="134"/>
      </rPr>
      <t>个；小区外主要通道青山北路（贺坪路</t>
    </r>
    <r>
      <rPr>
        <sz val="10"/>
        <color theme="1"/>
        <rFont val="宋体"/>
        <charset val="134"/>
      </rPr>
      <t>-</t>
    </r>
    <r>
      <rPr>
        <sz val="10"/>
        <color theme="1"/>
        <rFont val="宋体"/>
        <charset val="134"/>
      </rPr>
      <t>城北路段）升级改造</t>
    </r>
    <r>
      <rPr>
        <sz val="10"/>
        <color theme="1"/>
        <rFont val="宋体"/>
        <charset val="134"/>
      </rPr>
      <t>1240</t>
    </r>
    <r>
      <rPr>
        <sz val="10"/>
        <color theme="1"/>
        <rFont val="宋体"/>
        <charset val="134"/>
      </rPr>
      <t>米，雨污分流</t>
    </r>
    <r>
      <rPr>
        <sz val="10"/>
        <color theme="1"/>
        <rFont val="宋体"/>
        <charset val="134"/>
      </rPr>
      <t>2480</t>
    </r>
    <r>
      <rPr>
        <sz val="10"/>
        <color theme="1"/>
        <rFont val="宋体"/>
        <charset val="134"/>
      </rPr>
      <t>米；配套完成人行道、路灯、桥梁、绿化、给水、燃气、养老抚幼、无障碍等服务设施。</t>
    </r>
  </si>
  <si>
    <t>地方政府和单位自筹</t>
  </si>
  <si>
    <t>已完成立项</t>
  </si>
  <si>
    <t>怡和花园小区</t>
  </si>
  <si>
    <r>
      <rPr>
        <sz val="10"/>
        <color theme="1"/>
        <rFont val="宋体"/>
        <charset val="134"/>
      </rPr>
      <t>1</t>
    </r>
    <r>
      <rPr>
        <sz val="10"/>
        <color theme="1"/>
        <rFont val="宋体"/>
        <charset val="134"/>
      </rPr>
      <t>、路面破损；</t>
    </r>
    <r>
      <rPr>
        <sz val="10"/>
        <color theme="1"/>
        <rFont val="宋体"/>
        <charset val="134"/>
      </rPr>
      <t>2</t>
    </r>
    <r>
      <rPr>
        <sz val="10"/>
        <color theme="1"/>
        <rFont val="宋体"/>
        <charset val="134"/>
      </rPr>
      <t>、雨污设施破旧、堵塞；</t>
    </r>
    <r>
      <rPr>
        <sz val="10"/>
        <color theme="1"/>
        <rFont val="宋体"/>
        <charset val="134"/>
      </rPr>
      <t>3</t>
    </r>
    <r>
      <rPr>
        <sz val="10"/>
        <color theme="1"/>
        <rFont val="宋体"/>
        <charset val="134"/>
      </rPr>
      <t>、管线杂乱；</t>
    </r>
    <r>
      <rPr>
        <sz val="10"/>
        <color theme="1"/>
        <rFont val="宋体"/>
        <charset val="134"/>
      </rPr>
      <t>4</t>
    </r>
    <r>
      <rPr>
        <sz val="10"/>
        <color theme="1"/>
        <rFont val="宋体"/>
        <charset val="134"/>
      </rPr>
      <t>、停车位不够。</t>
    </r>
  </si>
  <si>
    <t>附件2</t>
  </si>
  <si>
    <t>岳阳市保障性安居工程专项（城镇棚户区改造配套基础设施）
2021年第一批拟支持项目清单</t>
  </si>
  <si>
    <t>省份</t>
  </si>
  <si>
    <t>申请中央投资
（万元）</t>
  </si>
  <si>
    <t>全市合计（8个）</t>
  </si>
  <si>
    <t>湖南省</t>
  </si>
  <si>
    <t>棚户区改造</t>
  </si>
  <si>
    <t>岳阳楼区九华山棚改项目二期（市一中校园整体提质改造工程）</t>
  </si>
  <si>
    <t>教学楼装修4694.75平方米，篮球场建设7000平方米，校园文化建设提质改造3500平方米，道路改造6500平方米，室外配电、给排水管网改造。</t>
  </si>
  <si>
    <t>已开工</t>
  </si>
  <si>
    <t>岳阳楼区九华山片区棚改（二期）</t>
  </si>
  <si>
    <t>教学设施落后。</t>
  </si>
  <si>
    <t>南湖新区老湘北女校棚改配套基础设施建设项目</t>
  </si>
  <si>
    <t>新建黄家坡路（德华路至湖滨大道段）1056米，小区配套道路900米，供水管道4600米，燃气管道5200米，供电管道5500米，停车场8000平方米，污水管网5800米。</t>
  </si>
  <si>
    <t>2020.9</t>
  </si>
  <si>
    <t>老湘北女校周边地段棚改项目</t>
  </si>
  <si>
    <t>1、出行条件落实；2、公共配套设施不足。</t>
  </si>
  <si>
    <t>君山区柳林洲街道办事处横墩棚改小区配套基础设施建设工程</t>
  </si>
  <si>
    <t>新建道路1300米、道路白改黑1900米、人行道2600米、路缘石2600米、供水管网1100米、排水2600米、污水管网2600米、天然气1300米、电力工程1300米等。</t>
  </si>
  <si>
    <t>地方政府</t>
  </si>
  <si>
    <t>横墩棚改小区</t>
  </si>
  <si>
    <t>1、道路破损修复；2、管网堵塞；3、电缆安全隐患；4、绿化亮化。</t>
  </si>
  <si>
    <t>君山区柳林洲街道办事处坪塅棚改配套基础设施建设工程</t>
  </si>
  <si>
    <t>新建道路1550米、地坪及道路白改黑25000平方米、供水管网1550米、排水1550米、天然气1550米、电力工程1550米等。</t>
  </si>
  <si>
    <t>君山望城坪塅棚改</t>
  </si>
  <si>
    <t>君山区柳林洲街道办事处建筑公司棚改小区配套基础设施建设工程</t>
  </si>
  <si>
    <t>小区内新建道路1200米、供水管网1400米、排水2000米、天然气2000米、电力工程1400米绿化及亮化工程、小区外新建道路1250米、供水管网1500米、排水3500米、天然气1500米、电力工程1600米等。</t>
  </si>
  <si>
    <t>建筑公司棚改小区</t>
  </si>
  <si>
    <t>（二）汩罗市</t>
  </si>
  <si>
    <t>汨罗市</t>
  </si>
  <si>
    <t>汨罗市城市棚改安置区基础设施配套---汨罗市人民医院整体迁建建设项</t>
  </si>
  <si>
    <t>新建门急诊医技综合楼、住院楼、感染楼、高压氧、连廊、地下室以及给排水及污水处理、电力通讯、绿化、停车场等配套设施建设，总建筑面积为160000平方米</t>
  </si>
  <si>
    <t>汨罗市茶园安置区三期建设项目</t>
  </si>
  <si>
    <t>改善出行道路、污水排放、绿化亮化等给居民带来生产生活带来方便。</t>
  </si>
  <si>
    <t>（三）平江县</t>
  </si>
  <si>
    <t>平江县葛藤坪棚户区改造项目基础设施（育才东路配套道路)建设工程</t>
  </si>
  <si>
    <t>新建棚改配套道路2424米，配套水、电、绿化等基础配套设施包括路基路面排水工程等。</t>
  </si>
  <si>
    <t>葛藤坪安置小区</t>
  </si>
  <si>
    <t>1、提升城市品味；2、完善城市道路框架；3、保障民生；4、解决安置区出行。</t>
  </si>
  <si>
    <t>（四）岳阳县</t>
  </si>
  <si>
    <t>岳阳县荣湾湖西片区城市棚户区改造安置小区配套基础设施建设项目</t>
  </si>
  <si>
    <t>新建景祥路长360米；长华路长378米；向阳巷长475米；配套建设路基路面工程、给排水工程、绿化工程、交通工程、电气工程等。</t>
  </si>
  <si>
    <t>已完成立项，财审，招投标</t>
  </si>
  <si>
    <t>向阳小区</t>
  </si>
  <si>
    <t>1、排污及排水问题；2、便利居民出行。</t>
  </si>
</sst>
</file>

<file path=xl/styles.xml><?xml version="1.0" encoding="utf-8"?>
<styleSheet xmlns="http://schemas.openxmlformats.org/spreadsheetml/2006/main">
  <numFmts count="7">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_ "/>
    <numFmt numFmtId="177" formatCode="0_ "/>
    <numFmt numFmtId="178" formatCode="0.0_ "/>
  </numFmts>
  <fonts count="36">
    <font>
      <sz val="12"/>
      <name val="宋体"/>
      <charset val="134"/>
    </font>
    <font>
      <sz val="10"/>
      <color theme="1"/>
      <name val="宋体"/>
      <charset val="134"/>
    </font>
    <font>
      <b/>
      <sz val="10"/>
      <color theme="1"/>
      <name val="宋体"/>
      <charset val="134"/>
    </font>
    <font>
      <sz val="10"/>
      <name val="宋体"/>
      <charset val="134"/>
    </font>
    <font>
      <sz val="14"/>
      <color theme="1"/>
      <name val="宋体"/>
      <charset val="134"/>
    </font>
    <font>
      <sz val="22"/>
      <color theme="1"/>
      <name val="方正小标宋简体"/>
      <charset val="134"/>
    </font>
    <font>
      <sz val="10"/>
      <color rgb="FF000000"/>
      <name val="宋体"/>
      <charset val="134"/>
    </font>
    <font>
      <sz val="12"/>
      <color theme="1"/>
      <name val="宋体"/>
      <charset val="134"/>
    </font>
    <font>
      <sz val="11"/>
      <color theme="1"/>
      <name val="宋体"/>
      <charset val="134"/>
      <scheme val="minor"/>
    </font>
    <font>
      <sz val="12"/>
      <color theme="1"/>
      <name val="宋体"/>
      <charset val="134"/>
      <scheme val="minor"/>
    </font>
    <font>
      <sz val="10"/>
      <color theme="1"/>
      <name val="Times New Roman"/>
      <charset val="134"/>
    </font>
    <font>
      <sz val="11"/>
      <color rgb="FF000000"/>
      <name val="宋体"/>
      <charset val="134"/>
    </font>
    <font>
      <sz val="10"/>
      <color theme="1"/>
      <name val="宋体"/>
      <charset val="134"/>
      <scheme val="minor"/>
    </font>
    <font>
      <sz val="11"/>
      <color theme="1"/>
      <name val="宋体"/>
      <charset val="0"/>
      <scheme val="minor"/>
    </font>
    <font>
      <sz val="11"/>
      <name val="宋体"/>
      <charset val="134"/>
    </font>
    <font>
      <b/>
      <sz val="11"/>
      <color rgb="FF3F3F3F"/>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宋体"/>
      <charset val="134"/>
    </font>
    <font>
      <b/>
      <sz val="11"/>
      <color rgb="FFFFFFFF"/>
      <name val="宋体"/>
      <charset val="0"/>
      <scheme val="minor"/>
    </font>
    <font>
      <sz val="12"/>
      <name val="Times New Roman"/>
      <charset val="134"/>
    </font>
    <font>
      <b/>
      <sz val="18"/>
      <color theme="3"/>
      <name val="宋体"/>
      <charset val="134"/>
      <scheme val="minor"/>
    </font>
    <font>
      <b/>
      <sz val="11"/>
      <color rgb="FFFA7D00"/>
      <name val="宋体"/>
      <charset val="0"/>
      <scheme val="minor"/>
    </font>
    <font>
      <b/>
      <sz val="11"/>
      <color theme="3"/>
      <name val="宋体"/>
      <charset val="134"/>
      <scheme val="minor"/>
    </font>
    <font>
      <sz val="11"/>
      <color rgb="FFFF0000"/>
      <name val="宋体"/>
      <charset val="0"/>
      <scheme val="minor"/>
    </font>
    <font>
      <u/>
      <sz val="11"/>
      <color indexed="20"/>
      <name val="宋体"/>
      <charset val="134"/>
    </font>
    <font>
      <i/>
      <sz val="11"/>
      <color rgb="FF7F7F7F"/>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121">
    <xf numFmtId="0" fontId="0" fillId="0" borderId="0">
      <alignment vertical="center"/>
    </xf>
    <xf numFmtId="42" fontId="8" fillId="0" borderId="0" applyFont="0" applyFill="0" applyBorder="0" applyAlignment="0" applyProtection="0">
      <alignment vertical="center"/>
    </xf>
    <xf numFmtId="0" fontId="13" fillId="6" borderId="0" applyNumberFormat="0" applyBorder="0" applyAlignment="0" applyProtection="0">
      <alignment vertical="center"/>
    </xf>
    <xf numFmtId="0" fontId="16" fillId="8"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0" fillId="0" borderId="0" applyProtection="0"/>
    <xf numFmtId="0" fontId="13" fillId="4" borderId="0" applyNumberFormat="0" applyBorder="0" applyAlignment="0" applyProtection="0">
      <alignment vertical="center"/>
    </xf>
    <xf numFmtId="0" fontId="17" fillId="9" borderId="0" applyNumberFormat="0" applyBorder="0" applyAlignment="0" applyProtection="0">
      <alignment vertical="center"/>
    </xf>
    <xf numFmtId="43" fontId="8" fillId="0" borderId="0" applyFont="0" applyFill="0" applyBorder="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13" borderId="8" applyNumberFormat="0" applyFont="0" applyAlignment="0" applyProtection="0">
      <alignment vertical="center"/>
    </xf>
    <xf numFmtId="0" fontId="0" fillId="0" borderId="0"/>
    <xf numFmtId="0" fontId="18" fillId="14"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29" fillId="0" borderId="0" applyNumberFormat="0" applyFill="0" applyBorder="0" applyAlignment="0" applyProtection="0">
      <alignment vertical="center"/>
    </xf>
    <xf numFmtId="0" fontId="31" fillId="0" borderId="10" applyNumberFormat="0" applyFill="0" applyAlignment="0" applyProtection="0">
      <alignment vertical="center"/>
    </xf>
    <xf numFmtId="0" fontId="30" fillId="0" borderId="10" applyNumberFormat="0" applyFill="0" applyAlignment="0" applyProtection="0">
      <alignment vertical="center"/>
    </xf>
    <xf numFmtId="0" fontId="26" fillId="0" borderId="9" applyNumberFormat="0" applyFill="0" applyAlignment="0" applyProtection="0">
      <alignment vertical="center"/>
    </xf>
    <xf numFmtId="0" fontId="23" fillId="0" borderId="0"/>
    <xf numFmtId="0" fontId="18" fillId="10" borderId="0" applyNumberFormat="0" applyBorder="0" applyAlignment="0" applyProtection="0">
      <alignment vertical="center"/>
    </xf>
    <xf numFmtId="0" fontId="18" fillId="16" borderId="0" applyNumberFormat="0" applyBorder="0" applyAlignment="0" applyProtection="0">
      <alignment vertical="center"/>
    </xf>
    <xf numFmtId="0" fontId="15" fillId="7" borderId="5" applyNumberFormat="0" applyAlignment="0" applyProtection="0">
      <alignment vertical="center"/>
    </xf>
    <xf numFmtId="0" fontId="25" fillId="7" borderId="6" applyNumberFormat="0" applyAlignment="0" applyProtection="0">
      <alignment vertical="center"/>
    </xf>
    <xf numFmtId="0" fontId="0" fillId="0" borderId="0"/>
    <xf numFmtId="0" fontId="0" fillId="0" borderId="0"/>
    <xf numFmtId="0" fontId="22" fillId="12" borderId="7" applyNumberFormat="0" applyAlignment="0" applyProtection="0">
      <alignment vertical="center"/>
    </xf>
    <xf numFmtId="0" fontId="0" fillId="0" borderId="0">
      <alignment vertical="center"/>
    </xf>
    <xf numFmtId="0" fontId="13" fillId="18" borderId="0" applyNumberFormat="0" applyBorder="0" applyAlignment="0" applyProtection="0">
      <alignment vertical="center"/>
    </xf>
    <xf numFmtId="0" fontId="18" fillId="19" borderId="0" applyNumberFormat="0" applyBorder="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20" borderId="0" applyNumberFormat="0" applyBorder="0" applyAlignment="0" applyProtection="0">
      <alignment vertical="center"/>
    </xf>
    <xf numFmtId="0" fontId="0" fillId="0" borderId="0"/>
    <xf numFmtId="0" fontId="8" fillId="0" borderId="0"/>
    <xf numFmtId="0" fontId="35" fillId="21" borderId="0" applyNumberFormat="0" applyBorder="0" applyAlignment="0" applyProtection="0">
      <alignment vertical="center"/>
    </xf>
    <xf numFmtId="0" fontId="13" fillId="22" borderId="0" applyNumberFormat="0" applyBorder="0" applyAlignment="0" applyProtection="0">
      <alignment vertical="center"/>
    </xf>
    <xf numFmtId="0" fontId="0" fillId="0" borderId="0"/>
    <xf numFmtId="0" fontId="18" fillId="24" borderId="0" applyNumberFormat="0" applyBorder="0" applyAlignment="0" applyProtection="0">
      <alignment vertical="center"/>
    </xf>
    <xf numFmtId="0" fontId="13" fillId="5" borderId="0" applyNumberFormat="0" applyBorder="0" applyAlignment="0" applyProtection="0">
      <alignment vertical="center"/>
    </xf>
    <xf numFmtId="0" fontId="13" fillId="3"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8" fillId="23" borderId="0" applyNumberFormat="0" applyBorder="0" applyAlignment="0" applyProtection="0">
      <alignment vertical="center"/>
    </xf>
    <xf numFmtId="0" fontId="18" fillId="28" borderId="0" applyNumberFormat="0" applyBorder="0" applyAlignment="0" applyProtection="0">
      <alignment vertical="center"/>
    </xf>
    <xf numFmtId="0" fontId="13" fillId="17" borderId="0" applyNumberFormat="0" applyBorder="0" applyAlignment="0" applyProtection="0">
      <alignment vertical="center"/>
    </xf>
    <xf numFmtId="0" fontId="13" fillId="30" borderId="0" applyNumberFormat="0" applyBorder="0" applyAlignment="0" applyProtection="0">
      <alignment vertical="center"/>
    </xf>
    <xf numFmtId="0" fontId="18" fillId="31" borderId="0" applyNumberFormat="0" applyBorder="0" applyAlignment="0" applyProtection="0">
      <alignment vertical="center"/>
    </xf>
    <xf numFmtId="0" fontId="13" fillId="32" borderId="0" applyNumberFormat="0" applyBorder="0" applyAlignment="0" applyProtection="0">
      <alignment vertical="center"/>
    </xf>
    <xf numFmtId="0" fontId="18" fillId="33" borderId="0" applyNumberFormat="0" applyBorder="0" applyAlignment="0" applyProtection="0">
      <alignment vertical="center"/>
    </xf>
    <xf numFmtId="0" fontId="18" fillId="27" borderId="0" applyNumberFormat="0" applyBorder="0" applyAlignment="0" applyProtection="0">
      <alignment vertical="center"/>
    </xf>
    <xf numFmtId="0" fontId="0" fillId="0" borderId="0">
      <alignment vertical="center"/>
    </xf>
    <xf numFmtId="0" fontId="13" fillId="29" borderId="0" applyNumberFormat="0" applyBorder="0" applyAlignment="0" applyProtection="0">
      <alignment vertical="center"/>
    </xf>
    <xf numFmtId="0" fontId="21" fillId="0" borderId="0"/>
    <xf numFmtId="0" fontId="18" fillId="15" borderId="0" applyNumberFormat="0" applyBorder="0" applyAlignment="0" applyProtection="0">
      <alignment vertical="center"/>
    </xf>
    <xf numFmtId="0" fontId="0" fillId="0" borderId="0">
      <alignment vertical="center"/>
    </xf>
    <xf numFmtId="0" fontId="21" fillId="0" borderId="0">
      <alignment vertical="center"/>
    </xf>
    <xf numFmtId="0" fontId="0" fillId="0" borderId="0"/>
    <xf numFmtId="0" fontId="21"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alignment vertical="center"/>
    </xf>
    <xf numFmtId="0" fontId="14"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0" borderId="0">
      <alignment vertical="center"/>
    </xf>
    <xf numFmtId="0" fontId="8" fillId="0" borderId="0">
      <alignment vertical="center"/>
    </xf>
    <xf numFmtId="0" fontId="0" fillId="0" borderId="0"/>
    <xf numFmtId="0" fontId="8" fillId="0" borderId="0">
      <alignment vertical="center"/>
    </xf>
    <xf numFmtId="0" fontId="8" fillId="0" borderId="0">
      <alignment vertical="center"/>
    </xf>
    <xf numFmtId="0" fontId="8"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8" fillId="0" borderId="0" applyBorder="0">
      <alignment vertical="center"/>
    </xf>
    <xf numFmtId="0" fontId="0" fillId="0" borderId="0"/>
    <xf numFmtId="0" fontId="14" fillId="0" borderId="0">
      <alignment vertical="center"/>
    </xf>
    <xf numFmtId="0" fontId="8" fillId="0" borderId="0">
      <alignment vertical="center"/>
    </xf>
    <xf numFmtId="0" fontId="21"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xf numFmtId="0" fontId="8" fillId="0" borderId="0">
      <alignment vertical="center"/>
    </xf>
    <xf numFmtId="0" fontId="0" fillId="0" borderId="0"/>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4" fillId="0" borderId="0">
      <alignment vertical="center"/>
    </xf>
    <xf numFmtId="0" fontId="21" fillId="0" borderId="0"/>
    <xf numFmtId="0" fontId="0" fillId="0" borderId="0"/>
    <xf numFmtId="0" fontId="8" fillId="0" borderId="0">
      <alignment vertical="center"/>
    </xf>
    <xf numFmtId="0" fontId="0" fillId="0" borderId="0"/>
    <xf numFmtId="0" fontId="0" fillId="0" borderId="0"/>
    <xf numFmtId="0" fontId="0" fillId="0" borderId="0"/>
    <xf numFmtId="0" fontId="21" fillId="0" borderId="0"/>
    <xf numFmtId="0" fontId="23" fillId="0" borderId="0"/>
    <xf numFmtId="0" fontId="28" fillId="0" borderId="0">
      <alignment vertical="center"/>
    </xf>
  </cellStyleXfs>
  <cellXfs count="8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lignment vertical="center"/>
    </xf>
    <xf numFmtId="0" fontId="1" fillId="0" borderId="0" xfId="0" applyFont="1" applyFill="1">
      <alignment vertical="center"/>
    </xf>
    <xf numFmtId="0" fontId="3" fillId="0" borderId="0" xfId="0" applyFont="1" applyFill="1">
      <alignment vertical="center"/>
    </xf>
    <xf numFmtId="0" fontId="1" fillId="0" borderId="0" xfId="0" applyFont="1" applyFill="1" applyAlignment="1">
      <alignment vertical="center"/>
    </xf>
    <xf numFmtId="9" fontId="1" fillId="0" borderId="0" xfId="0" applyNumberFormat="1" applyFont="1" applyFill="1" applyAlignment="1">
      <alignment horizontal="center" vertical="center"/>
    </xf>
    <xf numFmtId="0" fontId="1" fillId="0" borderId="0" xfId="0" applyFont="1" applyFill="1" applyAlignment="1">
      <alignment horizontal="left" vertical="center"/>
    </xf>
    <xf numFmtId="0" fontId="4"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5"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67" applyFont="1" applyFill="1" applyBorder="1" applyAlignment="1">
      <alignment horizontal="center" vertical="center" wrapText="1"/>
    </xf>
    <xf numFmtId="0" fontId="3" fillId="0" borderId="1" xfId="0" applyFont="1" applyFill="1" applyBorder="1" applyAlignment="1">
      <alignmen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9" fontId="1" fillId="0" borderId="0" xfId="0" applyNumberFormat="1" applyFont="1" applyFill="1" applyAlignment="1">
      <alignment horizontal="center" vertical="center" wrapText="1"/>
    </xf>
    <xf numFmtId="9" fontId="2" fillId="0" borderId="1" xfId="0" applyNumberFormat="1" applyFont="1" applyFill="1" applyBorder="1" applyAlignment="1">
      <alignment horizontal="center" vertical="center" wrapText="1"/>
    </xf>
    <xf numFmtId="177" fontId="3" fillId="0" borderId="1" xfId="0" applyNumberFormat="1" applyFont="1" applyBorder="1" applyAlignment="1">
      <alignment horizontal="center" vertical="center" wrapText="1"/>
    </xf>
    <xf numFmtId="177"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0" applyNumberFormat="1" applyFont="1" applyBorder="1" applyAlignment="1">
      <alignment horizontal="center" vertical="center" wrapText="1"/>
    </xf>
    <xf numFmtId="177" fontId="3" fillId="0" borderId="1" xfId="105"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1" xfId="105" applyFont="1" applyFill="1" applyBorder="1" applyAlignment="1">
      <alignment horizontal="center" vertical="center" wrapText="1"/>
    </xf>
    <xf numFmtId="0" fontId="3" fillId="0" borderId="1" xfId="105"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7" fillId="0" borderId="0" xfId="0" applyFont="1" applyFill="1" applyAlignment="1">
      <alignment horizontal="center" vertical="center"/>
    </xf>
    <xf numFmtId="0" fontId="8" fillId="0" borderId="0" xfId="0" applyFont="1" applyFill="1" applyAlignment="1">
      <alignment vertical="center"/>
    </xf>
    <xf numFmtId="0" fontId="9" fillId="0" borderId="0" xfId="0" applyFont="1" applyFill="1">
      <alignment vertical="center"/>
    </xf>
    <xf numFmtId="0" fontId="4" fillId="0" borderId="0" xfId="0" applyFont="1" applyFill="1" applyAlignment="1">
      <alignment vertical="center" wrapText="1"/>
    </xf>
    <xf numFmtId="0" fontId="7" fillId="0" borderId="0" xfId="0" applyFont="1" applyFill="1" applyAlignment="1">
      <alignment vertical="center" wrapText="1"/>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77" fontId="1" fillId="0" borderId="1" xfId="60" applyNumberFormat="1" applyFont="1" applyFill="1" applyBorder="1" applyAlignment="1">
      <alignment horizontal="center" vertical="center" wrapText="1"/>
    </xf>
    <xf numFmtId="177" fontId="1" fillId="0" borderId="1" xfId="81"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1" fillId="0" borderId="1" xfId="0" applyFont="1" applyFill="1" applyBorder="1" applyAlignment="1">
      <alignment horizontal="left" vertical="center"/>
    </xf>
    <xf numFmtId="0" fontId="8" fillId="0" borderId="1" xfId="0" applyFont="1" applyFill="1" applyBorder="1" applyAlignment="1">
      <alignment vertical="center"/>
    </xf>
    <xf numFmtId="9" fontId="10"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9" fontId="1" fillId="0" borderId="1" xfId="81" applyNumberFormat="1" applyFont="1" applyFill="1" applyBorder="1" applyAlignment="1">
      <alignment horizontal="center" vertical="center" wrapText="1"/>
    </xf>
    <xf numFmtId="0" fontId="12" fillId="0" borderId="0" xfId="0" applyFont="1" applyFill="1">
      <alignment vertical="center"/>
    </xf>
    <xf numFmtId="0" fontId="10" fillId="0" borderId="1" xfId="8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1" xfId="81" applyFont="1" applyFill="1" applyBorder="1" applyAlignment="1">
      <alignment vertical="center" wrapText="1"/>
    </xf>
    <xf numFmtId="0" fontId="1" fillId="0" borderId="1" xfId="84" applyFont="1" applyFill="1" applyBorder="1" applyAlignment="1">
      <alignment vertical="center" wrapText="1"/>
    </xf>
    <xf numFmtId="0" fontId="1" fillId="0" borderId="1" xfId="81" applyFont="1" applyFill="1" applyBorder="1" applyAlignment="1">
      <alignment vertical="center" wrapText="1"/>
    </xf>
    <xf numFmtId="178" fontId="1" fillId="0" borderId="1" xfId="81"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cellXfs>
  <cellStyles count="121">
    <cellStyle name="常规" xfId="0" builtinId="0"/>
    <cellStyle name="货币[0]" xfId="1" builtinId="7"/>
    <cellStyle name="20% - 强调文字颜色 3" xfId="2" builtinId="38"/>
    <cellStyle name="输入" xfId="3" builtinId="20"/>
    <cellStyle name="货币" xfId="4" builtinId="4"/>
    <cellStyle name="千位分隔[0]" xfId="5" builtinId="6"/>
    <cellStyle name="常规 109"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常规 124" xfId="22"/>
    <cellStyle name="常规 12" xfId="23"/>
    <cellStyle name="解释性文本" xfId="24" builtinId="53"/>
    <cellStyle name="标题 1" xfId="25" builtinId="16"/>
    <cellStyle name="标题 2" xfId="26" builtinId="17"/>
    <cellStyle name="标题 3" xfId="27" builtinId="18"/>
    <cellStyle name="常规Sheet1" xfId="28"/>
    <cellStyle name="60% - 强调文字颜色 1" xfId="29" builtinId="32"/>
    <cellStyle name="60% - 强调文字颜色 4" xfId="30" builtinId="44"/>
    <cellStyle name="输出" xfId="31" builtinId="21"/>
    <cellStyle name="计算" xfId="32" builtinId="22"/>
    <cellStyle name="常规 31" xfId="33"/>
    <cellStyle name="常规 26" xfId="34"/>
    <cellStyle name="检查单元格" xfId="35" builtinId="23"/>
    <cellStyle name="常规 11 2 3 4 2 2" xfId="36"/>
    <cellStyle name="20% - 强调文字颜色 6" xfId="37" builtinId="50"/>
    <cellStyle name="强调文字颜色 2" xfId="38" builtinId="33"/>
    <cellStyle name="链接单元格" xfId="39" builtinId="24"/>
    <cellStyle name="汇总" xfId="40" builtinId="25"/>
    <cellStyle name="好" xfId="41" builtinId="26"/>
    <cellStyle name="常规 21" xfId="42"/>
    <cellStyle name="常规 16" xfId="43"/>
    <cellStyle name="适中" xfId="44" builtinId="28"/>
    <cellStyle name="20% - 强调文字颜色 5" xfId="45" builtinId="46"/>
    <cellStyle name="常规 8 2" xf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强调文字颜色 3" xfId="52" builtinId="37"/>
    <cellStyle name="强调文字颜色 4" xfId="53" builtinId="41"/>
    <cellStyle name="20% - 强调文字颜色 4" xfId="54" builtinId="42"/>
    <cellStyle name="40% - 强调文字颜色 4" xfId="55" builtinId="43"/>
    <cellStyle name="强调文字颜色 5" xfId="56" builtinId="45"/>
    <cellStyle name="40% - 强调文字颜色 5" xfId="57" builtinId="47"/>
    <cellStyle name="60% - 强调文字颜色 5" xfId="58" builtinId="48"/>
    <cellStyle name="强调文字颜色 6" xfId="59" builtinId="49"/>
    <cellStyle name="常规 10" xfId="60"/>
    <cellStyle name="40% - 强调文字颜色 6" xfId="61" builtinId="51"/>
    <cellStyle name="常规 10 2" xfId="62"/>
    <cellStyle name="60% - 强调文字颜色 6" xfId="63" builtinId="52"/>
    <cellStyle name="常规 10 2 18 2 2 2 2 2 3" xfId="64"/>
    <cellStyle name="常规 12 3 4" xfId="65"/>
    <cellStyle name="常规 11" xfId="66"/>
    <cellStyle name="常规 12 2" xfId="67"/>
    <cellStyle name="常规 14" xfId="68"/>
    <cellStyle name="常规 126" xfId="69"/>
    <cellStyle name="常规 13" xfId="70"/>
    <cellStyle name="常规 20" xfId="71"/>
    <cellStyle name="常规 15" xfId="72"/>
    <cellStyle name="常规 22" xfId="73"/>
    <cellStyle name="常规 17" xfId="74"/>
    <cellStyle name="常规 17 2" xfId="75"/>
    <cellStyle name="常规 17 2 2" xfId="76"/>
    <cellStyle name="常规 23" xfId="77"/>
    <cellStyle name="常规 18" xfId="78"/>
    <cellStyle name="常规 24" xfId="79"/>
    <cellStyle name="常规 19" xfId="80"/>
    <cellStyle name="常规 2" xfId="81"/>
    <cellStyle name="常规 2 16" xfId="82"/>
    <cellStyle name="常规 2 16 2" xfId="83"/>
    <cellStyle name="常规 2 2" xfId="84"/>
    <cellStyle name="常规 2 2 2" xfId="85"/>
    <cellStyle name="常规 2 3" xfId="86"/>
    <cellStyle name="常规 2 3 2" xfId="87"/>
    <cellStyle name="常规 20 2" xfId="88"/>
    <cellStyle name="常规 23 2" xfId="89"/>
    <cellStyle name="常规 30" xfId="90"/>
    <cellStyle name="常规 25" xfId="91"/>
    <cellStyle name="常规 32" xfId="92"/>
    <cellStyle name="常规 27" xfId="93"/>
    <cellStyle name="常规 33" xfId="94"/>
    <cellStyle name="常规 28" xfId="95"/>
    <cellStyle name="常规 29" xfId="96"/>
    <cellStyle name="常规 3" xfId="97"/>
    <cellStyle name="常规 3 18" xfId="98"/>
    <cellStyle name="常规 3 2" xfId="99"/>
    <cellStyle name="常规 3 2 2 2 3" xfId="100"/>
    <cellStyle name="常规 3 3" xfId="101"/>
    <cellStyle name="常规 3 4 2 2" xfId="102"/>
    <cellStyle name="常规 36" xfId="103"/>
    <cellStyle name="常规 38" xfId="104"/>
    <cellStyle name="常规 4" xfId="105"/>
    <cellStyle name="常规 4 2" xfId="106"/>
    <cellStyle name="常规 4 4" xfId="107"/>
    <cellStyle name="常规 4 2 2" xfId="108"/>
    <cellStyle name="常规 4 3" xfId="109"/>
    <cellStyle name="常规 45" xfId="110"/>
    <cellStyle name="常规 5" xfId="111"/>
    <cellStyle name="常规 52" xfId="112"/>
    <cellStyle name="常规 63" xfId="113"/>
    <cellStyle name="常规 7" xfId="114"/>
    <cellStyle name="常规 8" xfId="115"/>
    <cellStyle name="常规 88" xfId="116"/>
    <cellStyle name="常规 9" xfId="117"/>
    <cellStyle name="常规 9 2" xfId="118"/>
    <cellStyle name="样式 1" xfId="119"/>
    <cellStyle name="已访问的超链接 2" xfId="120"/>
  </cellStyles>
  <tableStyles count="0" defaultTableStyle="TableStyleMedium2" defaultPivotStyle="PivotStyleLight16"/>
  <colors>
    <mruColors>
      <color rgb="00FFFFFF"/>
      <color rgb="00666666"/>
      <color rgb="00808080"/>
      <color rgb="00FF0000"/>
      <color rgb="00333333"/>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18</xdr:row>
      <xdr:rowOff>0</xdr:rowOff>
    </xdr:from>
    <xdr:to>
      <xdr:col>6</xdr:col>
      <xdr:colOff>236855</xdr:colOff>
      <xdr:row>19</xdr:row>
      <xdr:rowOff>0</xdr:rowOff>
    </xdr:to>
    <xdr:sp>
      <xdr:nvSpPr>
        <xdr:cNvPr id="2360"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61"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62"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63"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64"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65"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66"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67"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68"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69"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70"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71"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72"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73"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74"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75"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76"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77"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78"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79"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80"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81"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82"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83"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84"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85"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86"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87"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88"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89"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90"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91"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0</xdr:rowOff>
    </xdr:to>
    <xdr:sp>
      <xdr:nvSpPr>
        <xdr:cNvPr id="2392" name="AutoShape 5" descr="255407"/>
        <xdr:cNvSpPr>
          <a:spLocks noChangeAspect="1"/>
        </xdr:cNvSpPr>
      </xdr:nvSpPr>
      <xdr:spPr>
        <a:xfrm>
          <a:off x="2124075" y="16532225"/>
          <a:ext cx="34353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93"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94"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95"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96"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97"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98"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399"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00"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01"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02"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03"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04"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05"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06"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07"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08"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09"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10"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11"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12"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13"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14"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15"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16"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17"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18"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19"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20"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21"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22"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23"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24"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0</xdr:rowOff>
    </xdr:to>
    <xdr:sp>
      <xdr:nvSpPr>
        <xdr:cNvPr id="2425" name="AutoShape 5" descr="255407"/>
        <xdr:cNvSpPr>
          <a:spLocks noChangeAspect="1"/>
        </xdr:cNvSpPr>
      </xdr:nvSpPr>
      <xdr:spPr>
        <a:xfrm>
          <a:off x="2124075" y="16532225"/>
          <a:ext cx="34353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26"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27"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28"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29"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30"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31"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32"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33"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34"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35"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36"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37"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38"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39"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40"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41"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42"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43"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44"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45"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46"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47"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48"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49"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50"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51"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52"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53"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54"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55"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56"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57"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2540</xdr:rowOff>
    </xdr:to>
    <xdr:sp>
      <xdr:nvSpPr>
        <xdr:cNvPr id="2458" name="AutoShape 5" descr="255407"/>
        <xdr:cNvSpPr>
          <a:spLocks noChangeAspect="1"/>
        </xdr:cNvSpPr>
      </xdr:nvSpPr>
      <xdr:spPr>
        <a:xfrm>
          <a:off x="2124075" y="16532225"/>
          <a:ext cx="34353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59"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60"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61"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62"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63"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64"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65"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66"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67"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68"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69"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70"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71"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72"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73"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74"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75"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76"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77"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78"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79"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80"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81"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82"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83"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84"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85"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86"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87"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88"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489"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2540</xdr:rowOff>
    </xdr:to>
    <xdr:sp>
      <xdr:nvSpPr>
        <xdr:cNvPr id="2490" name="AutoShape 5" descr="255407"/>
        <xdr:cNvSpPr>
          <a:spLocks noChangeAspect="1"/>
        </xdr:cNvSpPr>
      </xdr:nvSpPr>
      <xdr:spPr>
        <a:xfrm>
          <a:off x="2124075" y="16532225"/>
          <a:ext cx="34353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91"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92"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93"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94"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95"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96"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97"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98"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499"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00"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01"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02"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03"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04"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05"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06"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07"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08"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09"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10"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11"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12"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13"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14"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15"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16"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17"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18"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19"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20"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21"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22"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0</xdr:rowOff>
    </xdr:to>
    <xdr:sp>
      <xdr:nvSpPr>
        <xdr:cNvPr id="2523" name="AutoShape 5" descr="255407"/>
        <xdr:cNvSpPr>
          <a:spLocks noChangeAspect="1"/>
        </xdr:cNvSpPr>
      </xdr:nvSpPr>
      <xdr:spPr>
        <a:xfrm>
          <a:off x="2124075" y="16532225"/>
          <a:ext cx="34353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24"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25"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26"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27"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28"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29"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30"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31"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32"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33"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34"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35"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36"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37"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38"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39"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40"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41"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42"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43"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44"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45"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46"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47"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48"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49"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50"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51"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52" name="AutoShape 956"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53" name="AutoShape 957"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54" name="AutoShape 1519"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0</xdr:rowOff>
    </xdr:to>
    <xdr:sp>
      <xdr:nvSpPr>
        <xdr:cNvPr id="2555" name="AutoShape 1520" descr="255407"/>
        <xdr:cNvSpPr>
          <a:spLocks noChangeAspect="1"/>
        </xdr:cNvSpPr>
      </xdr:nvSpPr>
      <xdr:spPr>
        <a:xfrm>
          <a:off x="2124075" y="16532225"/>
          <a:ext cx="236855" cy="38100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0</xdr:rowOff>
    </xdr:to>
    <xdr:sp>
      <xdr:nvSpPr>
        <xdr:cNvPr id="2556" name="AutoShape 5" descr="255407"/>
        <xdr:cNvSpPr>
          <a:spLocks noChangeAspect="1"/>
        </xdr:cNvSpPr>
      </xdr:nvSpPr>
      <xdr:spPr>
        <a:xfrm>
          <a:off x="2124075" y="16532225"/>
          <a:ext cx="343535" cy="38100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57"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58"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59"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60"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61"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62"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63"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64"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65"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66"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67"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68"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69"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70"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71"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72"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73"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74"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75"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76"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77"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78"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79"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80"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81"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82"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83"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84"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85"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86"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87"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88"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2540</xdr:rowOff>
    </xdr:to>
    <xdr:sp>
      <xdr:nvSpPr>
        <xdr:cNvPr id="2589" name="AutoShape 5" descr="255407"/>
        <xdr:cNvSpPr>
          <a:spLocks noChangeAspect="1"/>
        </xdr:cNvSpPr>
      </xdr:nvSpPr>
      <xdr:spPr>
        <a:xfrm>
          <a:off x="2124075" y="16532225"/>
          <a:ext cx="34353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90"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91"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92"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93"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94"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95"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96"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97"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98"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599"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00"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01"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02"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03"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04"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05"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06"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07"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08"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09"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10"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11"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12"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13"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14"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15"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16"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17"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18"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19"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20"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2540</xdr:rowOff>
    </xdr:to>
    <xdr:sp>
      <xdr:nvSpPr>
        <xdr:cNvPr id="2621" name="AutoShape 5" descr="255407"/>
        <xdr:cNvSpPr>
          <a:spLocks noChangeAspect="1"/>
        </xdr:cNvSpPr>
      </xdr:nvSpPr>
      <xdr:spPr>
        <a:xfrm>
          <a:off x="2124075" y="16532225"/>
          <a:ext cx="34353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22" name="AutoShape 956"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23" name="AutoShape 957"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24" name="AutoShape 1519"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25" name="AutoShape 1520"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26" name="AutoShape 956"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27" name="AutoShape 957"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28" name="AutoShape 1519"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29" name="AutoShape 1520"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30" name="AutoShape 956"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31" name="AutoShape 957"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32" name="AutoShape 1519"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33" name="AutoShape 1520"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34" name="AutoShape 956"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35" name="AutoShape 957"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36" name="AutoShape 1519"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37" name="AutoShape 1520"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38" name="AutoShape 956"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39" name="AutoShape 957"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40" name="AutoShape 1519"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41" name="AutoShape 1520"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42" name="AutoShape 956"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43" name="AutoShape 957"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44" name="AutoShape 1519"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45" name="AutoShape 1520"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46" name="AutoShape 956"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47" name="AutoShape 957"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48" name="AutoShape 1519"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49" name="AutoShape 1520"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50" name="AutoShape 956"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51" name="AutoShape 957"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52" name="AutoShape 1519"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53" name="AutoShape 1520"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18</xdr:row>
      <xdr:rowOff>379095</xdr:rowOff>
    </xdr:to>
    <xdr:sp>
      <xdr:nvSpPr>
        <xdr:cNvPr id="2654" name="AutoShape 5" descr="255407"/>
        <xdr:cNvSpPr>
          <a:spLocks noChangeAspect="1"/>
        </xdr:cNvSpPr>
      </xdr:nvSpPr>
      <xdr:spPr>
        <a:xfrm>
          <a:off x="2124075" y="16532225"/>
          <a:ext cx="343535" cy="37909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55" name="AutoShape 956"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56" name="AutoShape 957"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57" name="AutoShape 1519"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58" name="AutoShape 1520"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59" name="AutoShape 956"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60" name="AutoShape 957"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61" name="AutoShape 1519"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62" name="AutoShape 1520"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63" name="AutoShape 956"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64" name="AutoShape 957"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65" name="AutoShape 1519"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66" name="AutoShape 1520"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67" name="AutoShape 956"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68" name="AutoShape 957"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69" name="AutoShape 1519"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70" name="AutoShape 1520"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71" name="AutoShape 956"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72" name="AutoShape 957"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73" name="AutoShape 1519"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74" name="AutoShape 1520"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75" name="AutoShape 956"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76" name="AutoShape 957"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77" name="AutoShape 1519"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78" name="AutoShape 1520"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79" name="AutoShape 956"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80" name="AutoShape 957"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81" name="AutoShape 1519"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82" name="AutoShape 1520"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83" name="AutoShape 956"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84" name="AutoShape 957"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85" name="AutoShape 1519"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378460</xdr:rowOff>
    </xdr:to>
    <xdr:sp>
      <xdr:nvSpPr>
        <xdr:cNvPr id="2686" name="AutoShape 1520" descr="255407"/>
        <xdr:cNvSpPr>
          <a:spLocks noChangeAspect="1"/>
        </xdr:cNvSpPr>
      </xdr:nvSpPr>
      <xdr:spPr>
        <a:xfrm>
          <a:off x="2124075" y="16532225"/>
          <a:ext cx="236855" cy="37846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18</xdr:row>
      <xdr:rowOff>379095</xdr:rowOff>
    </xdr:to>
    <xdr:sp>
      <xdr:nvSpPr>
        <xdr:cNvPr id="2687" name="AutoShape 5" descr="255407"/>
        <xdr:cNvSpPr>
          <a:spLocks noChangeAspect="1"/>
        </xdr:cNvSpPr>
      </xdr:nvSpPr>
      <xdr:spPr>
        <a:xfrm>
          <a:off x="2124075" y="16532225"/>
          <a:ext cx="343535" cy="37909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88"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89"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90"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91"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92"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93"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94"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95"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96"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97"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98"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699"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00"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01"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02"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03"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04"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05"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06"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07"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08"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09"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10"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11"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12"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13"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14"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15"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16"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17"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18"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19"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2540</xdr:rowOff>
    </xdr:to>
    <xdr:sp>
      <xdr:nvSpPr>
        <xdr:cNvPr id="2720" name="AutoShape 5" descr="255407"/>
        <xdr:cNvSpPr>
          <a:spLocks noChangeAspect="1"/>
        </xdr:cNvSpPr>
      </xdr:nvSpPr>
      <xdr:spPr>
        <a:xfrm>
          <a:off x="2124075" y="16532225"/>
          <a:ext cx="34353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21"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22"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23"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24"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25"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26"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27"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28"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29"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30"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31"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32"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33"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34"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35"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36"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37"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38"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39"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40"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41"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42"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43"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44"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45"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46"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47"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48" name="AutoShape 1520"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49" name="AutoShape 956"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50" name="AutoShape 957"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2540</xdr:rowOff>
    </xdr:to>
    <xdr:sp>
      <xdr:nvSpPr>
        <xdr:cNvPr id="2751" name="AutoShape 1519" descr="255407"/>
        <xdr:cNvSpPr>
          <a:spLocks noChangeAspect="1"/>
        </xdr:cNvSpPr>
      </xdr:nvSpPr>
      <xdr:spPr>
        <a:xfrm>
          <a:off x="2124075" y="16532225"/>
          <a:ext cx="236855" cy="38354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2540</xdr:rowOff>
    </xdr:to>
    <xdr:sp>
      <xdr:nvSpPr>
        <xdr:cNvPr id="2752" name="AutoShape 5" descr="255407"/>
        <xdr:cNvSpPr>
          <a:spLocks noChangeAspect="1"/>
        </xdr:cNvSpPr>
      </xdr:nvSpPr>
      <xdr:spPr>
        <a:xfrm>
          <a:off x="2124075" y="16532225"/>
          <a:ext cx="343535" cy="38354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53"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54"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55"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56"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57"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58"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59"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60"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61"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62"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63"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64"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65"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66"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67"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68"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69"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70"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71"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72"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73"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74"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75"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76"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77"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78"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79"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80"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81"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82"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83"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84"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18</xdr:row>
      <xdr:rowOff>377190</xdr:rowOff>
    </xdr:to>
    <xdr:sp>
      <xdr:nvSpPr>
        <xdr:cNvPr id="2785" name="AutoShape 5" descr="255407"/>
        <xdr:cNvSpPr>
          <a:spLocks noChangeAspect="1"/>
        </xdr:cNvSpPr>
      </xdr:nvSpPr>
      <xdr:spPr>
        <a:xfrm>
          <a:off x="2124075" y="16532225"/>
          <a:ext cx="34353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86"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87"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88"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89"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90"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91"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92"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93"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94"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95"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96"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97"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98"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799"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00"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01"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02"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03"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04"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05"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06"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07"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08"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09"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10"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11"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12"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13"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14"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15"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16"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17"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18</xdr:row>
      <xdr:rowOff>377190</xdr:rowOff>
    </xdr:to>
    <xdr:sp>
      <xdr:nvSpPr>
        <xdr:cNvPr id="2818" name="AutoShape 5" descr="255407"/>
        <xdr:cNvSpPr>
          <a:spLocks noChangeAspect="1"/>
        </xdr:cNvSpPr>
      </xdr:nvSpPr>
      <xdr:spPr>
        <a:xfrm>
          <a:off x="2124075" y="16532225"/>
          <a:ext cx="34353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19"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20"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21"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22"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23"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24"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25"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26"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27"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28"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29"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30"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31"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32"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33"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34"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35"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36"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37"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38"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39"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40"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41"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42"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43"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44"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45"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46"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47"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48"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49"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50"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18</xdr:row>
      <xdr:rowOff>377190</xdr:rowOff>
    </xdr:to>
    <xdr:sp>
      <xdr:nvSpPr>
        <xdr:cNvPr id="2851" name="AutoShape 5" descr="255407"/>
        <xdr:cNvSpPr>
          <a:spLocks noChangeAspect="1"/>
        </xdr:cNvSpPr>
      </xdr:nvSpPr>
      <xdr:spPr>
        <a:xfrm>
          <a:off x="2124075" y="16532225"/>
          <a:ext cx="34353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52"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53"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54"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55"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56"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57"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58"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59"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60"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61"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62"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63"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64"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65"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66"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67"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68"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69"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70"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71"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72"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73"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74"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75"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76"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77"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78"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79"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80" name="AutoShape 956"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81" name="AutoShape 957"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82" name="AutoShape 1519"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18</xdr:row>
      <xdr:rowOff>377190</xdr:rowOff>
    </xdr:to>
    <xdr:sp>
      <xdr:nvSpPr>
        <xdr:cNvPr id="2883" name="AutoShape 1520" descr="255407"/>
        <xdr:cNvSpPr>
          <a:spLocks noChangeAspect="1"/>
        </xdr:cNvSpPr>
      </xdr:nvSpPr>
      <xdr:spPr>
        <a:xfrm>
          <a:off x="2124075" y="16532225"/>
          <a:ext cx="236855" cy="37719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18</xdr:row>
      <xdr:rowOff>377190</xdr:rowOff>
    </xdr:to>
    <xdr:sp>
      <xdr:nvSpPr>
        <xdr:cNvPr id="2884" name="AutoShape 5" descr="255407"/>
        <xdr:cNvSpPr>
          <a:spLocks noChangeAspect="1"/>
        </xdr:cNvSpPr>
      </xdr:nvSpPr>
      <xdr:spPr>
        <a:xfrm>
          <a:off x="2124075" y="16532225"/>
          <a:ext cx="343535" cy="3771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885" name="AutoShape 956"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886" name="AutoShape 957"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887" name="AutoShape 1519"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888" name="AutoShape 1520"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889" name="AutoShape 956"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890" name="AutoShape 957"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891" name="AutoShape 1519"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892" name="AutoShape 1520"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893" name="AutoShape 956"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894" name="AutoShape 957"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895" name="AutoShape 1519"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896" name="AutoShape 1520"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897" name="AutoShape 956"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898" name="AutoShape 957"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899" name="AutoShape 1519"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00" name="AutoShape 1520"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01" name="AutoShape 956"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02" name="AutoShape 957"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03" name="AutoShape 1519"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04" name="AutoShape 1520"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05" name="AutoShape 956"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06" name="AutoShape 957"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07" name="AutoShape 1519"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08" name="AutoShape 1520"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09" name="AutoShape 956"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10" name="AutoShape 957"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11" name="AutoShape 1519"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12" name="AutoShape 1520"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13" name="AutoShape 956"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14" name="AutoShape 957"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15" name="AutoShape 1519"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16" name="AutoShape 1520"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187960</xdr:rowOff>
    </xdr:to>
    <xdr:sp>
      <xdr:nvSpPr>
        <xdr:cNvPr id="2917" name="AutoShape 5" descr="255407"/>
        <xdr:cNvSpPr>
          <a:spLocks noChangeAspect="1"/>
        </xdr:cNvSpPr>
      </xdr:nvSpPr>
      <xdr:spPr>
        <a:xfrm>
          <a:off x="2124075" y="16532225"/>
          <a:ext cx="343535" cy="5689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18" name="AutoShape 956"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19" name="AutoShape 957"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20" name="AutoShape 1519"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21" name="AutoShape 1520"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22" name="AutoShape 956"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23" name="AutoShape 957"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24" name="AutoShape 1519"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25" name="AutoShape 1520"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26" name="AutoShape 956"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27" name="AutoShape 957"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28" name="AutoShape 1519"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29" name="AutoShape 1520"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30" name="AutoShape 956"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31" name="AutoShape 957"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32" name="AutoShape 1519"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33" name="AutoShape 1520"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34" name="AutoShape 956"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35" name="AutoShape 957"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36" name="AutoShape 1519"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37" name="AutoShape 1520"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38" name="AutoShape 956"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39" name="AutoShape 957"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40" name="AutoShape 1519"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41" name="AutoShape 1520"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42" name="AutoShape 956"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43" name="AutoShape 957"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44" name="AutoShape 1519"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45" name="AutoShape 1520"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46" name="AutoShape 956"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47" name="AutoShape 957"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48" name="AutoShape 1519"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130175</xdr:rowOff>
    </xdr:to>
    <xdr:sp>
      <xdr:nvSpPr>
        <xdr:cNvPr id="2949" name="AutoShape 1520" descr="255407"/>
        <xdr:cNvSpPr>
          <a:spLocks noChangeAspect="1"/>
        </xdr:cNvSpPr>
      </xdr:nvSpPr>
      <xdr:spPr>
        <a:xfrm>
          <a:off x="2124075" y="16532225"/>
          <a:ext cx="236855" cy="511175"/>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187960</xdr:rowOff>
    </xdr:to>
    <xdr:sp>
      <xdr:nvSpPr>
        <xdr:cNvPr id="2950" name="AutoShape 5" descr="255407"/>
        <xdr:cNvSpPr>
          <a:spLocks noChangeAspect="1"/>
        </xdr:cNvSpPr>
      </xdr:nvSpPr>
      <xdr:spPr>
        <a:xfrm>
          <a:off x="2124075" y="16532225"/>
          <a:ext cx="343535" cy="56896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44"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45"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46"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47"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48"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49"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50"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51"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52"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53"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54"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55"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56"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57"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58"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59"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60"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61"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62"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63"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64"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65"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66"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67"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68"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69"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70"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71"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72"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73"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74"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75"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276225</xdr:rowOff>
    </xdr:to>
    <xdr:sp>
      <xdr:nvSpPr>
        <xdr:cNvPr id="3376" name="AutoShape 5" descr="255407"/>
        <xdr:cNvSpPr>
          <a:spLocks noChangeAspect="1"/>
        </xdr:cNvSpPr>
      </xdr:nvSpPr>
      <xdr:spPr>
        <a:xfrm>
          <a:off x="2124075" y="16532225"/>
          <a:ext cx="343535" cy="65722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77"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78"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79"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80"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81"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82"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83"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84"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85"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86"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87"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88"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89"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90"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91"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92"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93"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94"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95"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96"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97"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98"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399"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00"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01"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02"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03"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04"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05"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06"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07"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08"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276225</xdr:rowOff>
    </xdr:to>
    <xdr:sp>
      <xdr:nvSpPr>
        <xdr:cNvPr id="3409" name="AutoShape 5" descr="255407"/>
        <xdr:cNvSpPr>
          <a:spLocks noChangeAspect="1"/>
        </xdr:cNvSpPr>
      </xdr:nvSpPr>
      <xdr:spPr>
        <a:xfrm>
          <a:off x="2124075" y="16532225"/>
          <a:ext cx="343535" cy="65722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10"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11"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12"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13"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14"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15"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16"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17"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18"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19"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20"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21"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22"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23"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24"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25"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26"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27"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28"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29"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30"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31"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32"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33"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34"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35"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36"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37"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38"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39"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40"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41"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97790</xdr:rowOff>
    </xdr:to>
    <xdr:sp>
      <xdr:nvSpPr>
        <xdr:cNvPr id="3442" name="AutoShape 5" descr="255407"/>
        <xdr:cNvSpPr>
          <a:spLocks noChangeAspect="1"/>
        </xdr:cNvSpPr>
      </xdr:nvSpPr>
      <xdr:spPr>
        <a:xfrm>
          <a:off x="2124075" y="16532225"/>
          <a:ext cx="34353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43"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44"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45"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46"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47"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48"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49"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50"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51"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52"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53"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54"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55"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56"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57"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58"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59"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60"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61"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62"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63"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64"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65"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66"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67"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68"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69"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70"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71"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72"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473"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97790</xdr:rowOff>
    </xdr:to>
    <xdr:sp>
      <xdr:nvSpPr>
        <xdr:cNvPr id="3474" name="AutoShape 5" descr="255407"/>
        <xdr:cNvSpPr>
          <a:spLocks noChangeAspect="1"/>
        </xdr:cNvSpPr>
      </xdr:nvSpPr>
      <xdr:spPr>
        <a:xfrm>
          <a:off x="2124075" y="16532225"/>
          <a:ext cx="34353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75"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76"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77"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78"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79"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80"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81"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82"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83"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84"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85"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86"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87"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88"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89"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90"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91"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92"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93"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94"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95"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96"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97"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98"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499"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00"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01"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02"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03"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04"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05"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06"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276225</xdr:rowOff>
    </xdr:to>
    <xdr:sp>
      <xdr:nvSpPr>
        <xdr:cNvPr id="3507" name="AutoShape 5" descr="255407"/>
        <xdr:cNvSpPr>
          <a:spLocks noChangeAspect="1"/>
        </xdr:cNvSpPr>
      </xdr:nvSpPr>
      <xdr:spPr>
        <a:xfrm>
          <a:off x="2124075" y="16532225"/>
          <a:ext cx="343535" cy="65722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08"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09"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10"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11"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12"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13"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14"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15"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16"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17"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18"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19"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20"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21"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22"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23"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24"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25"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26"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27"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28"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29"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30"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31"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32"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33"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34"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35"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36" name="AutoShape 956"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37" name="AutoShape 957"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38" name="AutoShape 1519"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219075</xdr:rowOff>
    </xdr:to>
    <xdr:sp>
      <xdr:nvSpPr>
        <xdr:cNvPr id="3539" name="AutoShape 1520" descr="255407"/>
        <xdr:cNvSpPr>
          <a:spLocks noChangeAspect="1"/>
        </xdr:cNvSpPr>
      </xdr:nvSpPr>
      <xdr:spPr>
        <a:xfrm>
          <a:off x="2124075" y="16532225"/>
          <a:ext cx="236855" cy="600075"/>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276225</xdr:rowOff>
    </xdr:to>
    <xdr:sp>
      <xdr:nvSpPr>
        <xdr:cNvPr id="3540" name="AutoShape 5" descr="255407"/>
        <xdr:cNvSpPr>
          <a:spLocks noChangeAspect="1"/>
        </xdr:cNvSpPr>
      </xdr:nvSpPr>
      <xdr:spPr>
        <a:xfrm>
          <a:off x="2124075" y="16532225"/>
          <a:ext cx="343535" cy="657225"/>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41"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42"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43"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44"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45"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46"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47"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48"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49"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50"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51"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52"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53"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54"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55"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56"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57"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58"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59"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60"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61"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62"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63"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64"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65"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66"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67"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68"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69"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70"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71"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72"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97790</xdr:rowOff>
    </xdr:to>
    <xdr:sp>
      <xdr:nvSpPr>
        <xdr:cNvPr id="3573" name="AutoShape 5" descr="255407"/>
        <xdr:cNvSpPr>
          <a:spLocks noChangeAspect="1"/>
        </xdr:cNvSpPr>
      </xdr:nvSpPr>
      <xdr:spPr>
        <a:xfrm>
          <a:off x="2124075" y="16532225"/>
          <a:ext cx="34353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74"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75"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76"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77"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78"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79"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80"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81"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82"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83"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84"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85"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86"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87"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88"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89"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90"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91"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92"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93"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94"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95"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96"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97"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98"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599"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00"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01"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02"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03"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04"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97790</xdr:rowOff>
    </xdr:to>
    <xdr:sp>
      <xdr:nvSpPr>
        <xdr:cNvPr id="3605" name="AutoShape 5" descr="255407"/>
        <xdr:cNvSpPr>
          <a:spLocks noChangeAspect="1"/>
        </xdr:cNvSpPr>
      </xdr:nvSpPr>
      <xdr:spPr>
        <a:xfrm>
          <a:off x="2124075" y="16532225"/>
          <a:ext cx="34353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06"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07"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08"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09"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10"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11"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12"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13"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14"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15"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16"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17"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18"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19"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20"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21"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22"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23"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24"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25"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26"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27"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28"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29"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30"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31"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32"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33"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34"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35"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36"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37"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97790</xdr:rowOff>
    </xdr:to>
    <xdr:sp>
      <xdr:nvSpPr>
        <xdr:cNvPr id="3638" name="AutoShape 5" descr="255407"/>
        <xdr:cNvSpPr>
          <a:spLocks noChangeAspect="1"/>
        </xdr:cNvSpPr>
      </xdr:nvSpPr>
      <xdr:spPr>
        <a:xfrm>
          <a:off x="2124075" y="16532225"/>
          <a:ext cx="34353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39"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40"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41"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42"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43"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44"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45"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46"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47"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48"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49"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50"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51"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52"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53"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54"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55"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56"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57"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58"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59"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60"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61"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62"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63"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64"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65"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66" name="AutoShape 1520"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67" name="AutoShape 956"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68" name="AutoShape 957"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236855</xdr:colOff>
      <xdr:row>19</xdr:row>
      <xdr:rowOff>97790</xdr:rowOff>
    </xdr:to>
    <xdr:sp>
      <xdr:nvSpPr>
        <xdr:cNvPr id="3669" name="AutoShape 1519" descr="255407"/>
        <xdr:cNvSpPr>
          <a:spLocks noChangeAspect="1"/>
        </xdr:cNvSpPr>
      </xdr:nvSpPr>
      <xdr:spPr>
        <a:xfrm>
          <a:off x="2124075" y="16532225"/>
          <a:ext cx="236855" cy="478790"/>
        </a:xfrm>
        <a:prstGeom prst="rect">
          <a:avLst/>
        </a:prstGeom>
        <a:noFill/>
        <a:ln w="9525">
          <a:noFill/>
        </a:ln>
      </xdr:spPr>
    </xdr:sp>
    <xdr:clientData/>
  </xdr:twoCellAnchor>
  <xdr:twoCellAnchor editAs="oneCell">
    <xdr:from>
      <xdr:col>6</xdr:col>
      <xdr:colOff>0</xdr:colOff>
      <xdr:row>18</xdr:row>
      <xdr:rowOff>0</xdr:rowOff>
    </xdr:from>
    <xdr:to>
      <xdr:col>6</xdr:col>
      <xdr:colOff>343535</xdr:colOff>
      <xdr:row>19</xdr:row>
      <xdr:rowOff>97790</xdr:rowOff>
    </xdr:to>
    <xdr:sp>
      <xdr:nvSpPr>
        <xdr:cNvPr id="3670" name="AutoShape 5" descr="255407"/>
        <xdr:cNvSpPr>
          <a:spLocks noChangeAspect="1"/>
        </xdr:cNvSpPr>
      </xdr:nvSpPr>
      <xdr:spPr>
        <a:xfrm>
          <a:off x="2124075" y="16532225"/>
          <a:ext cx="343535" cy="47879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599993896298105"/>
  </sheetPr>
  <dimension ref="A1:AK42"/>
  <sheetViews>
    <sheetView view="pageBreakPreview" zoomScaleNormal="90" zoomScaleSheetLayoutView="100" workbookViewId="0">
      <selection activeCell="A2" sqref="A2:T2"/>
    </sheetView>
  </sheetViews>
  <sheetFormatPr defaultColWidth="9" defaultRowHeight="12"/>
  <cols>
    <col min="1" max="1" width="2.75" style="1" customWidth="1"/>
    <col min="2" max="2" width="6" style="7" customWidth="1"/>
    <col min="3" max="3" width="5.875" style="7" customWidth="1"/>
    <col min="4" max="4" width="5.625" style="7" customWidth="1"/>
    <col min="5" max="5" width="7.875" style="9" customWidth="1"/>
    <col min="6" max="6" width="20.875" style="9" customWidth="1"/>
    <col min="7" max="8" width="6.625" style="1" customWidth="1"/>
    <col min="9" max="9" width="6.625" style="8" customWidth="1"/>
    <col min="10" max="10" width="6.625" style="1" customWidth="1"/>
    <col min="11" max="11" width="6.625" style="8" customWidth="1"/>
    <col min="12" max="12" width="6.625" style="1" customWidth="1"/>
    <col min="13" max="13" width="6.625" style="8" customWidth="1"/>
    <col min="14" max="15" width="6.625" style="1" customWidth="1"/>
    <col min="16" max="16" width="7.625" style="1" customWidth="1"/>
    <col min="17" max="17" width="6.75" style="1" customWidth="1"/>
    <col min="18" max="18" width="7" style="1" customWidth="1"/>
    <col min="19" max="19" width="10.125" style="7" customWidth="1"/>
    <col min="20" max="20" width="9.125" style="7" customWidth="1"/>
    <col min="21" max="16384" width="9" style="5"/>
  </cols>
  <sheetData>
    <row r="1" ht="18.75" spans="1:20">
      <c r="A1" s="55" t="s">
        <v>0</v>
      </c>
      <c r="B1" s="55"/>
      <c r="C1" s="55"/>
      <c r="D1" s="12"/>
      <c r="E1" s="42"/>
      <c r="F1" s="42"/>
      <c r="G1" s="11"/>
      <c r="H1" s="11"/>
      <c r="I1" s="35"/>
      <c r="J1" s="11"/>
      <c r="K1" s="35"/>
      <c r="L1" s="11"/>
      <c r="M1" s="35"/>
      <c r="N1" s="11"/>
      <c r="O1" s="11"/>
      <c r="P1" s="11"/>
      <c r="Q1" s="11"/>
      <c r="R1" s="11"/>
      <c r="S1" s="12"/>
      <c r="T1" s="12"/>
    </row>
    <row r="2" s="1" customFormat="1" ht="28.5" spans="1:20">
      <c r="A2" s="13" t="s">
        <v>1</v>
      </c>
      <c r="B2" s="13"/>
      <c r="C2" s="13"/>
      <c r="D2" s="13"/>
      <c r="E2" s="13"/>
      <c r="F2" s="13"/>
      <c r="G2" s="13"/>
      <c r="H2" s="13"/>
      <c r="I2" s="13"/>
      <c r="J2" s="13"/>
      <c r="K2" s="13"/>
      <c r="L2" s="13"/>
      <c r="M2" s="13"/>
      <c r="N2" s="13"/>
      <c r="O2" s="13"/>
      <c r="P2" s="13"/>
      <c r="Q2" s="13"/>
      <c r="R2" s="13"/>
      <c r="S2" s="13"/>
      <c r="T2" s="13"/>
    </row>
    <row r="3" s="52" customFormat="1" ht="14.25" spans="1:20">
      <c r="A3" s="43"/>
      <c r="B3" s="56"/>
      <c r="C3" s="56"/>
      <c r="D3" s="56"/>
      <c r="E3" s="44"/>
      <c r="F3" s="44"/>
      <c r="G3" s="43"/>
      <c r="H3" s="43"/>
      <c r="I3" s="43"/>
      <c r="J3" s="43"/>
      <c r="K3" s="43"/>
      <c r="L3" s="43"/>
      <c r="M3" s="43"/>
      <c r="N3" s="43"/>
      <c r="O3" s="43"/>
      <c r="P3" s="43"/>
      <c r="Q3" s="43"/>
      <c r="R3" s="43"/>
      <c r="S3" s="43" t="s">
        <v>2</v>
      </c>
      <c r="T3" s="56"/>
    </row>
    <row r="4" s="1" customFormat="1" ht="26" customHeight="1" spans="1:20">
      <c r="A4" s="14" t="s">
        <v>3</v>
      </c>
      <c r="B4" s="14" t="s">
        <v>4</v>
      </c>
      <c r="C4" s="14" t="s">
        <v>5</v>
      </c>
      <c r="D4" s="14" t="s">
        <v>6</v>
      </c>
      <c r="E4" s="14" t="s">
        <v>7</v>
      </c>
      <c r="F4" s="14" t="s">
        <v>8</v>
      </c>
      <c r="G4" s="15" t="s">
        <v>9</v>
      </c>
      <c r="H4" s="15"/>
      <c r="I4" s="36"/>
      <c r="J4" s="15"/>
      <c r="K4" s="36"/>
      <c r="L4" s="15"/>
      <c r="M4" s="36"/>
      <c r="N4" s="15"/>
      <c r="O4" s="15"/>
      <c r="P4" s="14" t="s">
        <v>10</v>
      </c>
      <c r="Q4" s="14" t="s">
        <v>11</v>
      </c>
      <c r="R4" s="14" t="s">
        <v>12</v>
      </c>
      <c r="S4" s="14" t="s">
        <v>13</v>
      </c>
      <c r="T4" s="14" t="s">
        <v>14</v>
      </c>
    </row>
    <row r="5" s="1" customFormat="1" ht="63" customHeight="1" spans="1:20">
      <c r="A5" s="14"/>
      <c r="B5" s="14"/>
      <c r="C5" s="14"/>
      <c r="D5" s="14"/>
      <c r="E5" s="14"/>
      <c r="F5" s="14"/>
      <c r="G5" s="15" t="s">
        <v>15</v>
      </c>
      <c r="H5" s="15" t="s">
        <v>16</v>
      </c>
      <c r="I5" s="36" t="s">
        <v>17</v>
      </c>
      <c r="J5" s="15" t="s">
        <v>18</v>
      </c>
      <c r="K5" s="36" t="s">
        <v>17</v>
      </c>
      <c r="L5" s="15" t="s">
        <v>19</v>
      </c>
      <c r="M5" s="36" t="s">
        <v>17</v>
      </c>
      <c r="N5" s="15" t="s">
        <v>20</v>
      </c>
      <c r="O5" s="15" t="s">
        <v>21</v>
      </c>
      <c r="P5" s="14"/>
      <c r="Q5" s="14"/>
      <c r="R5" s="14"/>
      <c r="S5" s="14"/>
      <c r="T5" s="14"/>
    </row>
    <row r="6" s="1" customFormat="1" ht="30" customHeight="1" spans="1:20">
      <c r="A6" s="57" t="s">
        <v>22</v>
      </c>
      <c r="B6" s="57"/>
      <c r="C6" s="57"/>
      <c r="D6" s="57"/>
      <c r="E6" s="57"/>
      <c r="F6" s="57"/>
      <c r="G6" s="58">
        <f>SUM(G7,G20,G35,G37,G39,G41)</f>
        <v>53617</v>
      </c>
      <c r="H6" s="58"/>
      <c r="I6" s="58"/>
      <c r="J6" s="58"/>
      <c r="K6" s="58"/>
      <c r="L6" s="58"/>
      <c r="M6" s="58"/>
      <c r="N6" s="58">
        <f>SUM(N7,N20,N35,N37,N39,N41)</f>
        <v>20954</v>
      </c>
      <c r="O6" s="58"/>
      <c r="P6" s="57"/>
      <c r="Q6" s="57"/>
      <c r="R6" s="57"/>
      <c r="S6" s="57"/>
      <c r="T6" s="57"/>
    </row>
    <row r="7" s="53" customFormat="1" ht="30" customHeight="1" spans="1:20">
      <c r="A7" s="23" t="s">
        <v>23</v>
      </c>
      <c r="B7" s="23"/>
      <c r="C7" s="23"/>
      <c r="D7" s="23"/>
      <c r="E7" s="18"/>
      <c r="F7" s="18"/>
      <c r="G7" s="18">
        <f>SUM(G8:G19)</f>
        <v>20525</v>
      </c>
      <c r="H7" s="18"/>
      <c r="I7" s="18"/>
      <c r="J7" s="18"/>
      <c r="K7" s="18"/>
      <c r="L7" s="18"/>
      <c r="M7" s="18"/>
      <c r="N7" s="18">
        <f>SUM(N8:N19)</f>
        <v>7943</v>
      </c>
      <c r="O7" s="68"/>
      <c r="P7" s="69"/>
      <c r="Q7" s="69"/>
      <c r="R7" s="69"/>
      <c r="S7" s="69"/>
      <c r="T7" s="69"/>
    </row>
    <row r="8" s="54" customFormat="1" ht="354" customHeight="1" spans="1:37">
      <c r="A8" s="59">
        <v>1</v>
      </c>
      <c r="B8" s="60" t="s">
        <v>24</v>
      </c>
      <c r="C8" s="60" t="s">
        <v>25</v>
      </c>
      <c r="D8" s="60" t="s">
        <v>26</v>
      </c>
      <c r="E8" s="61" t="s">
        <v>27</v>
      </c>
      <c r="F8" s="62" t="s">
        <v>28</v>
      </c>
      <c r="G8" s="59">
        <v>7828</v>
      </c>
      <c r="H8" s="63">
        <v>1500</v>
      </c>
      <c r="I8" s="70">
        <v>0.19</v>
      </c>
      <c r="J8" s="63"/>
      <c r="K8" s="70"/>
      <c r="L8" s="63">
        <v>3000</v>
      </c>
      <c r="M8" s="70">
        <v>0.38</v>
      </c>
      <c r="N8" s="59">
        <v>3085</v>
      </c>
      <c r="O8" s="63" t="s">
        <v>29</v>
      </c>
      <c r="P8" s="59" t="s">
        <v>30</v>
      </c>
      <c r="Q8" s="59">
        <v>2020.9</v>
      </c>
      <c r="R8" s="59">
        <v>2021.12</v>
      </c>
      <c r="S8" s="60" t="s">
        <v>31</v>
      </c>
      <c r="T8" s="60" t="s">
        <v>32</v>
      </c>
      <c r="U8" s="73"/>
      <c r="V8" s="73"/>
      <c r="W8" s="73"/>
      <c r="X8" s="73"/>
      <c r="Y8" s="73"/>
      <c r="Z8" s="73"/>
      <c r="AA8" s="73"/>
      <c r="AB8" s="73"/>
      <c r="AC8" s="73"/>
      <c r="AD8" s="73"/>
      <c r="AE8" s="73"/>
      <c r="AF8" s="73"/>
      <c r="AG8" s="73"/>
      <c r="AH8" s="73"/>
      <c r="AI8" s="73"/>
      <c r="AJ8" s="73"/>
      <c r="AK8" s="73"/>
    </row>
    <row r="9" s="54" customFormat="1" ht="156" customHeight="1" spans="1:37">
      <c r="A9" s="59">
        <v>2</v>
      </c>
      <c r="B9" s="60" t="s">
        <v>24</v>
      </c>
      <c r="C9" s="60" t="s">
        <v>25</v>
      </c>
      <c r="D9" s="60" t="s">
        <v>26</v>
      </c>
      <c r="E9" s="61" t="s">
        <v>33</v>
      </c>
      <c r="F9" s="62" t="s">
        <v>34</v>
      </c>
      <c r="G9" s="59">
        <v>600</v>
      </c>
      <c r="H9" s="63">
        <v>100</v>
      </c>
      <c r="I9" s="70">
        <v>0.166</v>
      </c>
      <c r="J9" s="63"/>
      <c r="K9" s="70"/>
      <c r="L9" s="63"/>
      <c r="M9" s="70"/>
      <c r="N9" s="59">
        <v>300</v>
      </c>
      <c r="O9" s="63" t="s">
        <v>35</v>
      </c>
      <c r="P9" s="59" t="s">
        <v>30</v>
      </c>
      <c r="Q9" s="74">
        <v>2020.12</v>
      </c>
      <c r="R9" s="74">
        <v>2021.11</v>
      </c>
      <c r="S9" s="60" t="s">
        <v>36</v>
      </c>
      <c r="T9" s="60" t="s">
        <v>37</v>
      </c>
      <c r="U9" s="73"/>
      <c r="V9" s="73"/>
      <c r="W9" s="73"/>
      <c r="X9" s="73"/>
      <c r="Y9" s="73"/>
      <c r="Z9" s="73"/>
      <c r="AA9" s="73"/>
      <c r="AB9" s="73"/>
      <c r="AC9" s="73"/>
      <c r="AD9" s="73"/>
      <c r="AE9" s="73"/>
      <c r="AF9" s="73"/>
      <c r="AG9" s="73"/>
      <c r="AH9" s="73"/>
      <c r="AI9" s="73"/>
      <c r="AJ9" s="73"/>
      <c r="AK9" s="73"/>
    </row>
    <row r="10" s="54" customFormat="1" ht="156" customHeight="1" spans="1:37">
      <c r="A10" s="59">
        <v>3</v>
      </c>
      <c r="B10" s="60" t="s">
        <v>24</v>
      </c>
      <c r="C10" s="60" t="s">
        <v>25</v>
      </c>
      <c r="D10" s="60" t="s">
        <v>26</v>
      </c>
      <c r="E10" s="62" t="s">
        <v>38</v>
      </c>
      <c r="F10" s="62" t="s">
        <v>39</v>
      </c>
      <c r="G10" s="59">
        <v>3436</v>
      </c>
      <c r="H10" s="63">
        <v>360</v>
      </c>
      <c r="I10" s="70">
        <v>0.1</v>
      </c>
      <c r="J10" s="63"/>
      <c r="K10" s="70"/>
      <c r="L10" s="63"/>
      <c r="M10" s="70"/>
      <c r="N10" s="59">
        <v>868</v>
      </c>
      <c r="O10" s="63" t="s">
        <v>35</v>
      </c>
      <c r="P10" s="59" t="s">
        <v>30</v>
      </c>
      <c r="Q10" s="74">
        <v>2020.12</v>
      </c>
      <c r="R10" s="74">
        <v>2021.11</v>
      </c>
      <c r="S10" s="60" t="s">
        <v>40</v>
      </c>
      <c r="T10" s="60" t="s">
        <v>37</v>
      </c>
      <c r="U10" s="73"/>
      <c r="V10" s="73"/>
      <c r="W10" s="73"/>
      <c r="X10" s="73"/>
      <c r="Y10" s="73"/>
      <c r="Z10" s="73"/>
      <c r="AA10" s="73"/>
      <c r="AB10" s="73"/>
      <c r="AC10" s="73"/>
      <c r="AD10" s="73"/>
      <c r="AE10" s="73"/>
      <c r="AF10" s="73"/>
      <c r="AG10" s="73"/>
      <c r="AH10" s="73"/>
      <c r="AI10" s="73"/>
      <c r="AJ10" s="73"/>
      <c r="AK10" s="73"/>
    </row>
    <row r="11" s="54" customFormat="1" ht="188" customHeight="1" spans="1:37">
      <c r="A11" s="59">
        <v>4</v>
      </c>
      <c r="B11" s="60" t="s">
        <v>24</v>
      </c>
      <c r="C11" s="60" t="s">
        <v>25</v>
      </c>
      <c r="D11" s="60" t="s">
        <v>26</v>
      </c>
      <c r="E11" s="62" t="s">
        <v>41</v>
      </c>
      <c r="F11" s="62" t="s">
        <v>42</v>
      </c>
      <c r="G11" s="63">
        <v>1815</v>
      </c>
      <c r="H11" s="63">
        <v>579.11</v>
      </c>
      <c r="I11" s="70">
        <v>0.319</v>
      </c>
      <c r="J11" s="63"/>
      <c r="K11" s="70"/>
      <c r="L11" s="63">
        <v>1235.62</v>
      </c>
      <c r="M11" s="70">
        <v>0.681</v>
      </c>
      <c r="N11" s="63">
        <v>907</v>
      </c>
      <c r="O11" s="63" t="s">
        <v>29</v>
      </c>
      <c r="P11" s="59" t="s">
        <v>43</v>
      </c>
      <c r="Q11" s="75">
        <v>2020.1</v>
      </c>
      <c r="R11" s="59">
        <v>2021.6</v>
      </c>
      <c r="S11" s="60" t="s">
        <v>44</v>
      </c>
      <c r="T11" s="76" t="s">
        <v>45</v>
      </c>
      <c r="U11" s="73"/>
      <c r="V11" s="73"/>
      <c r="W11" s="73"/>
      <c r="X11" s="73"/>
      <c r="Y11" s="73"/>
      <c r="Z11" s="73"/>
      <c r="AA11" s="73"/>
      <c r="AB11" s="73"/>
      <c r="AC11" s="73"/>
      <c r="AD11" s="73"/>
      <c r="AE11" s="73"/>
      <c r="AF11" s="73"/>
      <c r="AG11" s="73"/>
      <c r="AH11" s="73"/>
      <c r="AI11" s="73"/>
      <c r="AJ11" s="73"/>
      <c r="AK11" s="73"/>
    </row>
    <row r="12" s="54" customFormat="1" ht="151" customHeight="1" spans="1:37">
      <c r="A12" s="59">
        <v>5</v>
      </c>
      <c r="B12" s="60" t="s">
        <v>24</v>
      </c>
      <c r="C12" s="60" t="s">
        <v>25</v>
      </c>
      <c r="D12" s="60" t="s">
        <v>26</v>
      </c>
      <c r="E12" s="62" t="s">
        <v>46</v>
      </c>
      <c r="F12" s="62" t="s">
        <v>47</v>
      </c>
      <c r="G12" s="63">
        <v>2046</v>
      </c>
      <c r="H12" s="63">
        <v>180</v>
      </c>
      <c r="I12" s="70">
        <v>0.088</v>
      </c>
      <c r="J12" s="63"/>
      <c r="K12" s="70"/>
      <c r="L12" s="63">
        <v>180</v>
      </c>
      <c r="M12" s="70">
        <v>0.088</v>
      </c>
      <c r="N12" s="63">
        <v>571</v>
      </c>
      <c r="O12" s="63" t="s">
        <v>29</v>
      </c>
      <c r="P12" s="59" t="s">
        <v>30</v>
      </c>
      <c r="Q12" s="59">
        <v>2021.3</v>
      </c>
      <c r="R12" s="59">
        <v>2021.11</v>
      </c>
      <c r="S12" s="60" t="s">
        <v>48</v>
      </c>
      <c r="T12" s="76" t="s">
        <v>45</v>
      </c>
      <c r="U12" s="73"/>
      <c r="V12" s="73"/>
      <c r="W12" s="73"/>
      <c r="X12" s="73"/>
      <c r="Y12" s="73"/>
      <c r="Z12" s="73"/>
      <c r="AA12" s="73"/>
      <c r="AB12" s="73"/>
      <c r="AC12" s="73"/>
      <c r="AD12" s="73"/>
      <c r="AE12" s="73"/>
      <c r="AF12" s="73"/>
      <c r="AG12" s="73"/>
      <c r="AH12" s="73"/>
      <c r="AI12" s="73"/>
      <c r="AJ12" s="73"/>
      <c r="AK12" s="73"/>
    </row>
    <row r="13" s="5" customFormat="1" ht="149" customHeight="1" spans="1:20">
      <c r="A13" s="57">
        <v>6</v>
      </c>
      <c r="B13" s="64" t="s">
        <v>49</v>
      </c>
      <c r="C13" s="64" t="s">
        <v>50</v>
      </c>
      <c r="D13" s="64" t="s">
        <v>51</v>
      </c>
      <c r="E13" s="61" t="s">
        <v>52</v>
      </c>
      <c r="F13" s="61" t="s">
        <v>53</v>
      </c>
      <c r="G13" s="58">
        <v>850</v>
      </c>
      <c r="H13" s="58">
        <v>51</v>
      </c>
      <c r="I13" s="71">
        <v>0.06</v>
      </c>
      <c r="J13" s="58"/>
      <c r="K13" s="71"/>
      <c r="L13" s="58"/>
      <c r="M13" s="71"/>
      <c r="N13" s="58">
        <v>425</v>
      </c>
      <c r="O13" s="58" t="s">
        <v>54</v>
      </c>
      <c r="P13" s="57" t="s">
        <v>55</v>
      </c>
      <c r="Q13" s="57">
        <v>2021.3</v>
      </c>
      <c r="R13" s="57">
        <v>2021.12</v>
      </c>
      <c r="S13" s="77" t="s">
        <v>56</v>
      </c>
      <c r="T13" s="78" t="s">
        <v>57</v>
      </c>
    </row>
    <row r="14" s="5" customFormat="1" ht="150" customHeight="1" spans="1:20">
      <c r="A14" s="57">
        <v>7</v>
      </c>
      <c r="B14" s="64" t="s">
        <v>49</v>
      </c>
      <c r="C14" s="64" t="s">
        <v>50</v>
      </c>
      <c r="D14" s="64" t="s">
        <v>51</v>
      </c>
      <c r="E14" s="61" t="s">
        <v>58</v>
      </c>
      <c r="F14" s="61" t="s">
        <v>59</v>
      </c>
      <c r="G14" s="58">
        <v>120</v>
      </c>
      <c r="H14" s="58">
        <v>4.8</v>
      </c>
      <c r="I14" s="71">
        <v>0.04</v>
      </c>
      <c r="J14" s="58"/>
      <c r="K14" s="71"/>
      <c r="L14" s="58"/>
      <c r="M14" s="71"/>
      <c r="N14" s="58">
        <v>60</v>
      </c>
      <c r="O14" s="58" t="s">
        <v>54</v>
      </c>
      <c r="P14" s="57" t="s">
        <v>55</v>
      </c>
      <c r="Q14" s="57">
        <v>2021.3</v>
      </c>
      <c r="R14" s="57">
        <v>2021.12</v>
      </c>
      <c r="S14" s="77" t="s">
        <v>60</v>
      </c>
      <c r="T14" s="78" t="s">
        <v>57</v>
      </c>
    </row>
    <row r="15" s="5" customFormat="1" ht="153" customHeight="1" spans="1:20">
      <c r="A15" s="57">
        <v>8</v>
      </c>
      <c r="B15" s="64" t="s">
        <v>49</v>
      </c>
      <c r="C15" s="64" t="s">
        <v>50</v>
      </c>
      <c r="D15" s="64" t="s">
        <v>51</v>
      </c>
      <c r="E15" s="61" t="s">
        <v>61</v>
      </c>
      <c r="F15" s="61" t="s">
        <v>62</v>
      </c>
      <c r="G15" s="58">
        <v>950</v>
      </c>
      <c r="H15" s="58">
        <v>66.5</v>
      </c>
      <c r="I15" s="71">
        <v>0.07</v>
      </c>
      <c r="J15" s="58"/>
      <c r="K15" s="71"/>
      <c r="L15" s="58"/>
      <c r="M15" s="71"/>
      <c r="N15" s="58">
        <v>475</v>
      </c>
      <c r="O15" s="58" t="s">
        <v>54</v>
      </c>
      <c r="P15" s="57" t="s">
        <v>55</v>
      </c>
      <c r="Q15" s="57">
        <v>2021.3</v>
      </c>
      <c r="R15" s="57">
        <v>2021.12</v>
      </c>
      <c r="S15" s="77" t="s">
        <v>63</v>
      </c>
      <c r="T15" s="78" t="s">
        <v>57</v>
      </c>
    </row>
    <row r="16" s="5" customFormat="1" ht="142" customHeight="1" spans="1:20">
      <c r="A16" s="57">
        <v>9</v>
      </c>
      <c r="B16" s="64" t="s">
        <v>49</v>
      </c>
      <c r="C16" s="64" t="s">
        <v>50</v>
      </c>
      <c r="D16" s="64" t="s">
        <v>51</v>
      </c>
      <c r="E16" s="61" t="s">
        <v>64</v>
      </c>
      <c r="F16" s="61" t="s">
        <v>65</v>
      </c>
      <c r="G16" s="65">
        <v>220</v>
      </c>
      <c r="H16" s="58">
        <v>11</v>
      </c>
      <c r="I16" s="71">
        <v>0.05</v>
      </c>
      <c r="J16" s="58"/>
      <c r="K16" s="71"/>
      <c r="L16" s="58"/>
      <c r="M16" s="71"/>
      <c r="N16" s="65">
        <v>110</v>
      </c>
      <c r="O16" s="58" t="s">
        <v>54</v>
      </c>
      <c r="P16" s="57" t="s">
        <v>55</v>
      </c>
      <c r="Q16" s="57">
        <v>2021.3</v>
      </c>
      <c r="R16" s="57">
        <v>2021.12</v>
      </c>
      <c r="S16" s="77" t="s">
        <v>66</v>
      </c>
      <c r="T16" s="78" t="s">
        <v>57</v>
      </c>
    </row>
    <row r="17" s="5" customFormat="1" ht="151" customHeight="1" spans="1:20">
      <c r="A17" s="57">
        <v>10</v>
      </c>
      <c r="B17" s="64" t="s">
        <v>49</v>
      </c>
      <c r="C17" s="64" t="s">
        <v>50</v>
      </c>
      <c r="D17" s="64" t="s">
        <v>51</v>
      </c>
      <c r="E17" s="61" t="s">
        <v>67</v>
      </c>
      <c r="F17" s="61" t="s">
        <v>68</v>
      </c>
      <c r="G17" s="58">
        <v>180</v>
      </c>
      <c r="H17" s="58">
        <v>9</v>
      </c>
      <c r="I17" s="71">
        <v>0.05</v>
      </c>
      <c r="J17" s="58"/>
      <c r="K17" s="71"/>
      <c r="L17" s="58"/>
      <c r="M17" s="71"/>
      <c r="N17" s="58">
        <v>90</v>
      </c>
      <c r="O17" s="58" t="s">
        <v>54</v>
      </c>
      <c r="P17" s="57" t="s">
        <v>55</v>
      </c>
      <c r="Q17" s="57">
        <v>2021.3</v>
      </c>
      <c r="R17" s="57">
        <v>2021.12</v>
      </c>
      <c r="S17" s="77" t="s">
        <v>69</v>
      </c>
      <c r="T17" s="78" t="s">
        <v>57</v>
      </c>
    </row>
    <row r="18" s="5" customFormat="1" ht="216" customHeight="1" spans="1:20">
      <c r="A18" s="57">
        <v>11</v>
      </c>
      <c r="B18" s="64" t="s">
        <v>49</v>
      </c>
      <c r="C18" s="64" t="s">
        <v>50</v>
      </c>
      <c r="D18" s="64" t="s">
        <v>51</v>
      </c>
      <c r="E18" s="61" t="s">
        <v>70</v>
      </c>
      <c r="F18" s="61" t="s">
        <v>71</v>
      </c>
      <c r="G18" s="57">
        <v>1650</v>
      </c>
      <c r="H18" s="58">
        <v>412</v>
      </c>
      <c r="I18" s="71">
        <v>0.25</v>
      </c>
      <c r="J18" s="58">
        <v>165</v>
      </c>
      <c r="K18" s="71">
        <v>0.1</v>
      </c>
      <c r="L18" s="58">
        <v>1650</v>
      </c>
      <c r="M18" s="71">
        <v>1</v>
      </c>
      <c r="N18" s="57">
        <v>798</v>
      </c>
      <c r="O18" s="58" t="s">
        <v>54</v>
      </c>
      <c r="P18" s="57" t="s">
        <v>55</v>
      </c>
      <c r="Q18" s="57">
        <v>2021.3</v>
      </c>
      <c r="R18" s="57">
        <v>2021.9</v>
      </c>
      <c r="S18" s="64" t="s">
        <v>72</v>
      </c>
      <c r="T18" s="78" t="s">
        <v>57</v>
      </c>
    </row>
    <row r="19" s="5" customFormat="1" ht="144" customHeight="1" spans="1:20">
      <c r="A19" s="57">
        <v>12</v>
      </c>
      <c r="B19" s="64" t="s">
        <v>49</v>
      </c>
      <c r="C19" s="64" t="s">
        <v>50</v>
      </c>
      <c r="D19" s="64" t="s">
        <v>51</v>
      </c>
      <c r="E19" s="61" t="s">
        <v>73</v>
      </c>
      <c r="F19" s="61" t="s">
        <v>74</v>
      </c>
      <c r="G19" s="57">
        <v>830</v>
      </c>
      <c r="H19" s="58">
        <v>208</v>
      </c>
      <c r="I19" s="71">
        <v>0.25</v>
      </c>
      <c r="J19" s="58">
        <v>83</v>
      </c>
      <c r="K19" s="71">
        <v>0.1</v>
      </c>
      <c r="L19" s="58">
        <v>830</v>
      </c>
      <c r="M19" s="71">
        <v>1</v>
      </c>
      <c r="N19" s="57">
        <v>254</v>
      </c>
      <c r="O19" s="58" t="s">
        <v>54</v>
      </c>
      <c r="P19" s="57" t="s">
        <v>55</v>
      </c>
      <c r="Q19" s="57">
        <v>2021.3</v>
      </c>
      <c r="R19" s="57">
        <v>2021.9</v>
      </c>
      <c r="S19" s="64" t="s">
        <v>75</v>
      </c>
      <c r="T19" s="78" t="s">
        <v>57</v>
      </c>
    </row>
    <row r="20" s="53" customFormat="1" ht="30" customHeight="1" spans="1:20">
      <c r="A20" s="23" t="s">
        <v>76</v>
      </c>
      <c r="B20" s="23"/>
      <c r="C20" s="23"/>
      <c r="D20" s="23"/>
      <c r="E20" s="18"/>
      <c r="F20" s="18"/>
      <c r="G20" s="18">
        <f>SUM(G21:G34)</f>
        <v>12067</v>
      </c>
      <c r="H20" s="18"/>
      <c r="I20" s="18"/>
      <c r="J20" s="18"/>
      <c r="K20" s="18"/>
      <c r="L20" s="18"/>
      <c r="M20" s="18"/>
      <c r="N20" s="18">
        <f>SUM(N21:N34)</f>
        <v>4253</v>
      </c>
      <c r="O20" s="68"/>
      <c r="P20" s="69"/>
      <c r="Q20" s="69"/>
      <c r="R20" s="69"/>
      <c r="S20" s="69"/>
      <c r="T20" s="69"/>
    </row>
    <row r="21" s="5" customFormat="1" ht="144" customHeight="1" spans="1:20">
      <c r="A21" s="57">
        <v>13</v>
      </c>
      <c r="B21" s="64" t="s">
        <v>49</v>
      </c>
      <c r="C21" s="64" t="s">
        <v>77</v>
      </c>
      <c r="D21" s="64" t="s">
        <v>51</v>
      </c>
      <c r="E21" s="61" t="s">
        <v>78</v>
      </c>
      <c r="F21" s="61" t="s">
        <v>79</v>
      </c>
      <c r="G21" s="58">
        <v>953</v>
      </c>
      <c r="H21" s="66">
        <v>143</v>
      </c>
      <c r="I21" s="72">
        <v>0.15</v>
      </c>
      <c r="J21" s="66">
        <v>95</v>
      </c>
      <c r="K21" s="72">
        <v>0.1</v>
      </c>
      <c r="L21" s="66">
        <v>715</v>
      </c>
      <c r="M21" s="72">
        <v>0.75</v>
      </c>
      <c r="N21" s="58">
        <v>220</v>
      </c>
      <c r="O21" s="66" t="s">
        <v>54</v>
      </c>
      <c r="P21" s="57" t="s">
        <v>80</v>
      </c>
      <c r="Q21" s="79">
        <v>2021.2</v>
      </c>
      <c r="R21" s="79">
        <v>2022.2</v>
      </c>
      <c r="S21" s="64" t="s">
        <v>81</v>
      </c>
      <c r="T21" s="78" t="s">
        <v>57</v>
      </c>
    </row>
    <row r="22" s="5" customFormat="1" ht="144" customHeight="1" spans="1:20">
      <c r="A22" s="57">
        <v>14</v>
      </c>
      <c r="B22" s="64" t="s">
        <v>49</v>
      </c>
      <c r="C22" s="64" t="s">
        <v>77</v>
      </c>
      <c r="D22" s="64" t="s">
        <v>51</v>
      </c>
      <c r="E22" s="61" t="s">
        <v>82</v>
      </c>
      <c r="F22" s="61" t="s">
        <v>83</v>
      </c>
      <c r="G22" s="58">
        <v>873</v>
      </c>
      <c r="H22" s="66">
        <v>262</v>
      </c>
      <c r="I22" s="72">
        <v>0.301</v>
      </c>
      <c r="J22" s="66">
        <v>87</v>
      </c>
      <c r="K22" s="72">
        <v>0.1</v>
      </c>
      <c r="L22" s="66">
        <v>524</v>
      </c>
      <c r="M22" s="72">
        <v>0.6</v>
      </c>
      <c r="N22" s="58">
        <v>567</v>
      </c>
      <c r="O22" s="66" t="s">
        <v>54</v>
      </c>
      <c r="P22" s="57" t="s">
        <v>80</v>
      </c>
      <c r="Q22" s="79">
        <v>2021.2</v>
      </c>
      <c r="R22" s="79">
        <v>2022.2</v>
      </c>
      <c r="S22" s="64" t="s">
        <v>84</v>
      </c>
      <c r="T22" s="78" t="s">
        <v>57</v>
      </c>
    </row>
    <row r="23" s="5" customFormat="1" ht="143" customHeight="1" spans="1:20">
      <c r="A23" s="57">
        <v>15</v>
      </c>
      <c r="B23" s="64" t="s">
        <v>49</v>
      </c>
      <c r="C23" s="64" t="s">
        <v>77</v>
      </c>
      <c r="D23" s="64" t="s">
        <v>51</v>
      </c>
      <c r="E23" s="61" t="s">
        <v>85</v>
      </c>
      <c r="F23" s="61" t="s">
        <v>86</v>
      </c>
      <c r="G23" s="58">
        <v>1484</v>
      </c>
      <c r="H23" s="66">
        <v>222</v>
      </c>
      <c r="I23" s="72">
        <v>0.15</v>
      </c>
      <c r="J23" s="66">
        <v>148</v>
      </c>
      <c r="K23" s="72">
        <v>0.1</v>
      </c>
      <c r="L23" s="66">
        <v>1114</v>
      </c>
      <c r="M23" s="72">
        <v>0.65</v>
      </c>
      <c r="N23" s="58">
        <v>280</v>
      </c>
      <c r="O23" s="66" t="s">
        <v>54</v>
      </c>
      <c r="P23" s="57" t="s">
        <v>80</v>
      </c>
      <c r="Q23" s="79">
        <v>2021.2</v>
      </c>
      <c r="R23" s="79">
        <v>2022.2</v>
      </c>
      <c r="S23" s="64" t="s">
        <v>87</v>
      </c>
      <c r="T23" s="78" t="s">
        <v>57</v>
      </c>
    </row>
    <row r="24" s="5" customFormat="1" ht="142" customHeight="1" spans="1:20">
      <c r="A24" s="57">
        <v>16</v>
      </c>
      <c r="B24" s="64" t="s">
        <v>49</v>
      </c>
      <c r="C24" s="64" t="s">
        <v>77</v>
      </c>
      <c r="D24" s="64" t="s">
        <v>51</v>
      </c>
      <c r="E24" s="61" t="s">
        <v>88</v>
      </c>
      <c r="F24" s="61" t="s">
        <v>89</v>
      </c>
      <c r="G24" s="58">
        <v>1209</v>
      </c>
      <c r="H24" s="66">
        <v>181</v>
      </c>
      <c r="I24" s="72">
        <v>0.15</v>
      </c>
      <c r="J24" s="66">
        <v>121</v>
      </c>
      <c r="K24" s="72">
        <v>0.1</v>
      </c>
      <c r="L24" s="66">
        <v>907</v>
      </c>
      <c r="M24" s="72">
        <v>0.75</v>
      </c>
      <c r="N24" s="58">
        <v>360</v>
      </c>
      <c r="O24" s="66" t="s">
        <v>54</v>
      </c>
      <c r="P24" s="57" t="s">
        <v>80</v>
      </c>
      <c r="Q24" s="79">
        <v>2021.2</v>
      </c>
      <c r="R24" s="79">
        <v>2022.2</v>
      </c>
      <c r="S24" s="64" t="s">
        <v>90</v>
      </c>
      <c r="T24" s="78" t="s">
        <v>57</v>
      </c>
    </row>
    <row r="25" s="5" customFormat="1" ht="145" customHeight="1" spans="1:20">
      <c r="A25" s="57">
        <v>17</v>
      </c>
      <c r="B25" s="64" t="s">
        <v>49</v>
      </c>
      <c r="C25" s="64" t="s">
        <v>77</v>
      </c>
      <c r="D25" s="64" t="s">
        <v>51</v>
      </c>
      <c r="E25" s="61" t="s">
        <v>91</v>
      </c>
      <c r="F25" s="61" t="s">
        <v>92</v>
      </c>
      <c r="G25" s="58">
        <v>671</v>
      </c>
      <c r="H25" s="66">
        <v>134</v>
      </c>
      <c r="I25" s="72">
        <v>0.2</v>
      </c>
      <c r="J25" s="66">
        <v>67</v>
      </c>
      <c r="K25" s="72">
        <v>0.1</v>
      </c>
      <c r="L25" s="66">
        <v>470</v>
      </c>
      <c r="M25" s="72">
        <v>0.7</v>
      </c>
      <c r="N25" s="58">
        <v>330</v>
      </c>
      <c r="O25" s="66" t="s">
        <v>54</v>
      </c>
      <c r="P25" s="57" t="s">
        <v>80</v>
      </c>
      <c r="Q25" s="79">
        <v>2021.2</v>
      </c>
      <c r="R25" s="79">
        <v>2022.2</v>
      </c>
      <c r="S25" s="64" t="s">
        <v>93</v>
      </c>
      <c r="T25" s="78" t="s">
        <v>57</v>
      </c>
    </row>
    <row r="26" s="5" customFormat="1" ht="142" customHeight="1" spans="1:20">
      <c r="A26" s="57">
        <v>18</v>
      </c>
      <c r="B26" s="64" t="s">
        <v>49</v>
      </c>
      <c r="C26" s="64" t="s">
        <v>77</v>
      </c>
      <c r="D26" s="64" t="s">
        <v>51</v>
      </c>
      <c r="E26" s="61" t="s">
        <v>94</v>
      </c>
      <c r="F26" s="61" t="s">
        <v>95</v>
      </c>
      <c r="G26" s="58">
        <v>308</v>
      </c>
      <c r="H26" s="66">
        <v>62</v>
      </c>
      <c r="I26" s="72">
        <v>0.2</v>
      </c>
      <c r="J26" s="66">
        <v>67</v>
      </c>
      <c r="K26" s="72">
        <v>0.15</v>
      </c>
      <c r="L26" s="66">
        <v>179</v>
      </c>
      <c r="M26" s="72">
        <v>0.65</v>
      </c>
      <c r="N26" s="58">
        <v>180</v>
      </c>
      <c r="O26" s="66" t="s">
        <v>54</v>
      </c>
      <c r="P26" s="57" t="s">
        <v>80</v>
      </c>
      <c r="Q26" s="79">
        <v>2021.2</v>
      </c>
      <c r="R26" s="79">
        <v>2022.2</v>
      </c>
      <c r="S26" s="64" t="s">
        <v>96</v>
      </c>
      <c r="T26" s="78" t="s">
        <v>57</v>
      </c>
    </row>
    <row r="27" s="5" customFormat="1" ht="139" customHeight="1" spans="1:20">
      <c r="A27" s="57">
        <v>19</v>
      </c>
      <c r="B27" s="64" t="s">
        <v>49</v>
      </c>
      <c r="C27" s="64" t="s">
        <v>77</v>
      </c>
      <c r="D27" s="64" t="s">
        <v>51</v>
      </c>
      <c r="E27" s="61" t="s">
        <v>97</v>
      </c>
      <c r="F27" s="61" t="s">
        <v>98</v>
      </c>
      <c r="G27" s="58">
        <v>756</v>
      </c>
      <c r="H27" s="66">
        <v>136.08</v>
      </c>
      <c r="I27" s="72">
        <v>0.18</v>
      </c>
      <c r="J27" s="66">
        <v>67</v>
      </c>
      <c r="K27" s="72">
        <v>0.15</v>
      </c>
      <c r="L27" s="66">
        <v>552.92</v>
      </c>
      <c r="M27" s="72">
        <v>0.67</v>
      </c>
      <c r="N27" s="58">
        <v>220</v>
      </c>
      <c r="O27" s="66" t="s">
        <v>54</v>
      </c>
      <c r="P27" s="57" t="s">
        <v>99</v>
      </c>
      <c r="Q27" s="79">
        <v>2021.2</v>
      </c>
      <c r="R27" s="79">
        <v>2022.2</v>
      </c>
      <c r="S27" s="64" t="s">
        <v>100</v>
      </c>
      <c r="T27" s="78" t="s">
        <v>57</v>
      </c>
    </row>
    <row r="28" s="5" customFormat="1" ht="212" customHeight="1" spans="1:20">
      <c r="A28" s="57">
        <v>20</v>
      </c>
      <c r="B28" s="64" t="s">
        <v>49</v>
      </c>
      <c r="C28" s="64" t="s">
        <v>77</v>
      </c>
      <c r="D28" s="64" t="s">
        <v>51</v>
      </c>
      <c r="E28" s="61" t="s">
        <v>101</v>
      </c>
      <c r="F28" s="61" t="s">
        <v>102</v>
      </c>
      <c r="G28" s="58">
        <v>667</v>
      </c>
      <c r="H28" s="66">
        <v>133.4</v>
      </c>
      <c r="I28" s="72">
        <v>0.2</v>
      </c>
      <c r="J28" s="66">
        <v>33.35</v>
      </c>
      <c r="K28" s="72">
        <v>0.05</v>
      </c>
      <c r="L28" s="66">
        <v>500.25</v>
      </c>
      <c r="M28" s="72">
        <v>0.75</v>
      </c>
      <c r="N28" s="58">
        <v>280</v>
      </c>
      <c r="O28" s="66" t="s">
        <v>54</v>
      </c>
      <c r="P28" s="57" t="s">
        <v>99</v>
      </c>
      <c r="Q28" s="79">
        <v>2021.2</v>
      </c>
      <c r="R28" s="79">
        <v>2022.2</v>
      </c>
      <c r="S28" s="64" t="s">
        <v>103</v>
      </c>
      <c r="T28" s="64" t="s">
        <v>104</v>
      </c>
    </row>
    <row r="29" s="5" customFormat="1" ht="213" customHeight="1" spans="1:20">
      <c r="A29" s="57">
        <v>21</v>
      </c>
      <c r="B29" s="64" t="s">
        <v>49</v>
      </c>
      <c r="C29" s="64" t="s">
        <v>77</v>
      </c>
      <c r="D29" s="64" t="s">
        <v>51</v>
      </c>
      <c r="E29" s="61" t="s">
        <v>105</v>
      </c>
      <c r="F29" s="61" t="s">
        <v>106</v>
      </c>
      <c r="G29" s="58">
        <v>348</v>
      </c>
      <c r="H29" s="66">
        <v>76.56</v>
      </c>
      <c r="I29" s="72">
        <v>0.22</v>
      </c>
      <c r="J29" s="66">
        <v>24.36</v>
      </c>
      <c r="K29" s="72">
        <v>0.07</v>
      </c>
      <c r="L29" s="66">
        <v>247.08</v>
      </c>
      <c r="M29" s="72">
        <v>0.71</v>
      </c>
      <c r="N29" s="58">
        <v>180</v>
      </c>
      <c r="O29" s="66" t="s">
        <v>54</v>
      </c>
      <c r="P29" s="57" t="s">
        <v>99</v>
      </c>
      <c r="Q29" s="79">
        <v>2021.2</v>
      </c>
      <c r="R29" s="79">
        <v>2022.2</v>
      </c>
      <c r="S29" s="64" t="s">
        <v>107</v>
      </c>
      <c r="T29" s="64" t="s">
        <v>108</v>
      </c>
    </row>
    <row r="30" s="5" customFormat="1" ht="182" customHeight="1" spans="1:20">
      <c r="A30" s="57">
        <v>22</v>
      </c>
      <c r="B30" s="64" t="s">
        <v>49</v>
      </c>
      <c r="C30" s="64" t="s">
        <v>77</v>
      </c>
      <c r="D30" s="64" t="s">
        <v>51</v>
      </c>
      <c r="E30" s="61" t="s">
        <v>109</v>
      </c>
      <c r="F30" s="61" t="s">
        <v>110</v>
      </c>
      <c r="G30" s="58">
        <v>330</v>
      </c>
      <c r="H30" s="66">
        <v>69.3</v>
      </c>
      <c r="I30" s="72">
        <v>0.21</v>
      </c>
      <c r="J30" s="66"/>
      <c r="K30" s="72"/>
      <c r="L30" s="66">
        <v>260.7</v>
      </c>
      <c r="M30" s="72">
        <v>0.79</v>
      </c>
      <c r="N30" s="58">
        <v>214</v>
      </c>
      <c r="O30" s="66" t="s">
        <v>54</v>
      </c>
      <c r="P30" s="57" t="s">
        <v>99</v>
      </c>
      <c r="Q30" s="79">
        <v>2021.2</v>
      </c>
      <c r="R30" s="79">
        <v>2022.2</v>
      </c>
      <c r="S30" s="64" t="s">
        <v>111</v>
      </c>
      <c r="T30" s="64" t="s">
        <v>112</v>
      </c>
    </row>
    <row r="31" s="5" customFormat="1" ht="180" customHeight="1" spans="1:20">
      <c r="A31" s="57">
        <v>23</v>
      </c>
      <c r="B31" s="64" t="s">
        <v>49</v>
      </c>
      <c r="C31" s="64" t="s">
        <v>77</v>
      </c>
      <c r="D31" s="64" t="s">
        <v>51</v>
      </c>
      <c r="E31" s="61" t="s">
        <v>113</v>
      </c>
      <c r="F31" s="61" t="s">
        <v>114</v>
      </c>
      <c r="G31" s="58">
        <v>608</v>
      </c>
      <c r="H31" s="66">
        <v>139.84</v>
      </c>
      <c r="I31" s="72">
        <v>0.23</v>
      </c>
      <c r="J31" s="66">
        <v>60.8</v>
      </c>
      <c r="K31" s="72">
        <v>0.1</v>
      </c>
      <c r="L31" s="66">
        <v>407.36</v>
      </c>
      <c r="M31" s="72">
        <v>0.67</v>
      </c>
      <c r="N31" s="58">
        <v>200</v>
      </c>
      <c r="O31" s="66" t="s">
        <v>54</v>
      </c>
      <c r="P31" s="57" t="s">
        <v>80</v>
      </c>
      <c r="Q31" s="79">
        <v>2021.2</v>
      </c>
      <c r="R31" s="79">
        <v>2022.2</v>
      </c>
      <c r="S31" s="64" t="s">
        <v>115</v>
      </c>
      <c r="T31" s="64" t="s">
        <v>116</v>
      </c>
    </row>
    <row r="32" s="5" customFormat="1" ht="178" customHeight="1" spans="1:20">
      <c r="A32" s="57">
        <v>24</v>
      </c>
      <c r="B32" s="64" t="s">
        <v>49</v>
      </c>
      <c r="C32" s="64" t="s">
        <v>77</v>
      </c>
      <c r="D32" s="64" t="s">
        <v>51</v>
      </c>
      <c r="E32" s="61" t="s">
        <v>117</v>
      </c>
      <c r="F32" s="61" t="s">
        <v>118</v>
      </c>
      <c r="G32" s="58">
        <v>1141</v>
      </c>
      <c r="H32" s="66">
        <v>228.2</v>
      </c>
      <c r="I32" s="72">
        <v>0.2</v>
      </c>
      <c r="J32" s="66">
        <v>34.23</v>
      </c>
      <c r="K32" s="72">
        <v>0.03</v>
      </c>
      <c r="L32" s="66">
        <v>878.57</v>
      </c>
      <c r="M32" s="72">
        <v>0.77</v>
      </c>
      <c r="N32" s="58">
        <v>300</v>
      </c>
      <c r="O32" s="66" t="s">
        <v>54</v>
      </c>
      <c r="P32" s="57" t="s">
        <v>99</v>
      </c>
      <c r="Q32" s="79">
        <v>2021.2</v>
      </c>
      <c r="R32" s="79">
        <v>2022.2</v>
      </c>
      <c r="S32" s="64" t="s">
        <v>119</v>
      </c>
      <c r="T32" s="64" t="s">
        <v>120</v>
      </c>
    </row>
    <row r="33" s="5" customFormat="1" ht="100" customHeight="1" spans="1:20">
      <c r="A33" s="57">
        <v>25</v>
      </c>
      <c r="B33" s="64" t="s">
        <v>49</v>
      </c>
      <c r="C33" s="64" t="s">
        <v>77</v>
      </c>
      <c r="D33" s="64" t="s">
        <v>51</v>
      </c>
      <c r="E33" s="61" t="s">
        <v>121</v>
      </c>
      <c r="F33" s="61" t="s">
        <v>122</v>
      </c>
      <c r="G33" s="58">
        <v>1830</v>
      </c>
      <c r="H33" s="66">
        <v>366</v>
      </c>
      <c r="I33" s="72">
        <v>0.2</v>
      </c>
      <c r="J33" s="66">
        <v>54.9</v>
      </c>
      <c r="K33" s="72">
        <v>0.03</v>
      </c>
      <c r="L33" s="66">
        <v>1409.1</v>
      </c>
      <c r="M33" s="72">
        <v>0.77</v>
      </c>
      <c r="N33" s="58">
        <v>536</v>
      </c>
      <c r="O33" s="66" t="s">
        <v>54</v>
      </c>
      <c r="P33" s="57" t="s">
        <v>99</v>
      </c>
      <c r="Q33" s="79">
        <v>2021.2</v>
      </c>
      <c r="R33" s="79">
        <v>2022.2</v>
      </c>
      <c r="S33" s="64" t="s">
        <v>123</v>
      </c>
      <c r="T33" s="78" t="s">
        <v>124</v>
      </c>
    </row>
    <row r="34" s="5" customFormat="1" ht="144" customHeight="1" spans="1:20">
      <c r="A34" s="57">
        <v>26</v>
      </c>
      <c r="B34" s="64" t="s">
        <v>49</v>
      </c>
      <c r="C34" s="64" t="s">
        <v>77</v>
      </c>
      <c r="D34" s="64" t="s">
        <v>51</v>
      </c>
      <c r="E34" s="61" t="s">
        <v>125</v>
      </c>
      <c r="F34" s="61" t="s">
        <v>126</v>
      </c>
      <c r="G34" s="58">
        <v>889</v>
      </c>
      <c r="H34" s="66">
        <v>133</v>
      </c>
      <c r="I34" s="72">
        <v>0.15</v>
      </c>
      <c r="J34" s="66">
        <v>124</v>
      </c>
      <c r="K34" s="72">
        <v>0.14</v>
      </c>
      <c r="L34" s="66">
        <v>632</v>
      </c>
      <c r="M34" s="72">
        <v>0.71</v>
      </c>
      <c r="N34" s="57">
        <v>386</v>
      </c>
      <c r="O34" s="66" t="s">
        <v>54</v>
      </c>
      <c r="P34" s="57" t="s">
        <v>99</v>
      </c>
      <c r="Q34" s="79">
        <v>2021.2</v>
      </c>
      <c r="R34" s="79">
        <v>2022.2</v>
      </c>
      <c r="S34" s="64" t="s">
        <v>127</v>
      </c>
      <c r="T34" s="78" t="s">
        <v>57</v>
      </c>
    </row>
    <row r="35" s="53" customFormat="1" ht="30" customHeight="1" spans="1:20">
      <c r="A35" s="23" t="s">
        <v>128</v>
      </c>
      <c r="B35" s="23"/>
      <c r="C35" s="23"/>
      <c r="D35" s="23"/>
      <c r="E35" s="67"/>
      <c r="F35" s="67"/>
      <c r="G35" s="67">
        <f>SUM(G36)</f>
        <v>8660</v>
      </c>
      <c r="H35" s="67"/>
      <c r="I35" s="67"/>
      <c r="J35" s="67"/>
      <c r="K35" s="67"/>
      <c r="L35" s="67"/>
      <c r="M35" s="67"/>
      <c r="N35" s="67">
        <f>SUM(N36)</f>
        <v>2706</v>
      </c>
      <c r="O35" s="68"/>
      <c r="P35" s="69"/>
      <c r="Q35" s="69"/>
      <c r="R35" s="69"/>
      <c r="S35" s="69"/>
      <c r="T35" s="69"/>
    </row>
    <row r="36" s="5" customFormat="1" ht="113" customHeight="1" spans="1:20">
      <c r="A36" s="57">
        <v>27</v>
      </c>
      <c r="B36" s="64" t="s">
        <v>49</v>
      </c>
      <c r="C36" s="64" t="s">
        <v>129</v>
      </c>
      <c r="D36" s="64" t="s">
        <v>51</v>
      </c>
      <c r="E36" s="61" t="s">
        <v>130</v>
      </c>
      <c r="F36" s="61" t="s">
        <v>131</v>
      </c>
      <c r="G36" s="58">
        <v>8660</v>
      </c>
      <c r="H36" s="58">
        <v>1000</v>
      </c>
      <c r="I36" s="71">
        <v>0.115473441108545</v>
      </c>
      <c r="J36" s="58"/>
      <c r="K36" s="71"/>
      <c r="L36" s="58">
        <v>300</v>
      </c>
      <c r="M36" s="71">
        <v>0.0346420323325635</v>
      </c>
      <c r="N36" s="57">
        <v>2706</v>
      </c>
      <c r="O36" s="58" t="s">
        <v>132</v>
      </c>
      <c r="P36" s="57" t="s">
        <v>55</v>
      </c>
      <c r="Q36" s="57">
        <v>2021.3</v>
      </c>
      <c r="R36" s="57">
        <v>2021.12</v>
      </c>
      <c r="S36" s="64" t="s">
        <v>133</v>
      </c>
      <c r="T36" s="64" t="s">
        <v>134</v>
      </c>
    </row>
    <row r="37" s="53" customFormat="1" ht="30" customHeight="1" spans="1:20">
      <c r="A37" s="23" t="s">
        <v>135</v>
      </c>
      <c r="B37" s="23"/>
      <c r="C37" s="23"/>
      <c r="D37" s="23"/>
      <c r="E37" s="67"/>
      <c r="F37" s="67"/>
      <c r="G37" s="67">
        <f>SUM(G38)</f>
        <v>5875</v>
      </c>
      <c r="H37" s="67"/>
      <c r="I37" s="67"/>
      <c r="J37" s="67"/>
      <c r="K37" s="67"/>
      <c r="L37" s="67"/>
      <c r="M37" s="67"/>
      <c r="N37" s="67">
        <f>SUM(N38)</f>
        <v>2937</v>
      </c>
      <c r="O37" s="68"/>
      <c r="P37" s="69"/>
      <c r="Q37" s="69"/>
      <c r="R37" s="69"/>
      <c r="S37" s="69"/>
      <c r="T37" s="69"/>
    </row>
    <row r="38" s="5" customFormat="1" ht="146" customHeight="1" spans="1:20">
      <c r="A38" s="57">
        <v>28</v>
      </c>
      <c r="B38" s="64" t="s">
        <v>49</v>
      </c>
      <c r="C38" s="64" t="s">
        <v>136</v>
      </c>
      <c r="D38" s="64" t="s">
        <v>51</v>
      </c>
      <c r="E38" s="61" t="s">
        <v>137</v>
      </c>
      <c r="F38" s="61" t="s">
        <v>138</v>
      </c>
      <c r="G38" s="57">
        <v>5875</v>
      </c>
      <c r="H38" s="58">
        <v>1175</v>
      </c>
      <c r="I38" s="71">
        <v>0.2</v>
      </c>
      <c r="J38" s="58">
        <v>1058</v>
      </c>
      <c r="K38" s="71">
        <v>0.18</v>
      </c>
      <c r="L38" s="58">
        <v>3642</v>
      </c>
      <c r="M38" s="71">
        <v>0.62</v>
      </c>
      <c r="N38" s="57">
        <v>2937</v>
      </c>
      <c r="O38" s="58" t="s">
        <v>139</v>
      </c>
      <c r="P38" s="57" t="s">
        <v>55</v>
      </c>
      <c r="Q38" s="57">
        <v>2021.3</v>
      </c>
      <c r="R38" s="57">
        <v>2022.12</v>
      </c>
      <c r="S38" s="64" t="s">
        <v>140</v>
      </c>
      <c r="T38" s="64" t="s">
        <v>134</v>
      </c>
    </row>
    <row r="39" s="53" customFormat="1" ht="30" customHeight="1" spans="1:20">
      <c r="A39" s="23" t="s">
        <v>141</v>
      </c>
      <c r="B39" s="23"/>
      <c r="C39" s="23"/>
      <c r="D39" s="23"/>
      <c r="E39" s="67"/>
      <c r="F39" s="67"/>
      <c r="G39" s="67">
        <f>SUM(G40)</f>
        <v>2630</v>
      </c>
      <c r="H39" s="67"/>
      <c r="I39" s="67"/>
      <c r="J39" s="67"/>
      <c r="K39" s="67"/>
      <c r="L39" s="67"/>
      <c r="M39" s="67"/>
      <c r="N39" s="67">
        <f>SUM(N40)</f>
        <v>1315</v>
      </c>
      <c r="O39" s="68"/>
      <c r="P39" s="69"/>
      <c r="Q39" s="69"/>
      <c r="R39" s="69"/>
      <c r="S39" s="69"/>
      <c r="T39" s="69"/>
    </row>
    <row r="40" s="5" customFormat="1" ht="111" customHeight="1" spans="1:20">
      <c r="A40" s="57">
        <v>29</v>
      </c>
      <c r="B40" s="64" t="s">
        <v>49</v>
      </c>
      <c r="C40" s="64" t="s">
        <v>142</v>
      </c>
      <c r="D40" s="64" t="s">
        <v>51</v>
      </c>
      <c r="E40" s="61" t="s">
        <v>143</v>
      </c>
      <c r="F40" s="61" t="s">
        <v>144</v>
      </c>
      <c r="G40" s="57">
        <v>2630</v>
      </c>
      <c r="H40" s="58">
        <v>285</v>
      </c>
      <c r="I40" s="71">
        <v>0.1084</v>
      </c>
      <c r="J40" s="58">
        <v>1.5</v>
      </c>
      <c r="K40" s="71">
        <v>0.0005</v>
      </c>
      <c r="L40" s="58">
        <v>786</v>
      </c>
      <c r="M40" s="71">
        <v>0.2988</v>
      </c>
      <c r="N40" s="57">
        <v>1315</v>
      </c>
      <c r="O40" s="58" t="s">
        <v>54</v>
      </c>
      <c r="P40" s="57" t="s">
        <v>55</v>
      </c>
      <c r="Q40" s="80">
        <v>2021.11</v>
      </c>
      <c r="R40" s="80">
        <v>2022.5</v>
      </c>
      <c r="S40" s="64" t="s">
        <v>145</v>
      </c>
      <c r="T40" s="64" t="s">
        <v>146</v>
      </c>
    </row>
    <row r="41" s="53" customFormat="1" ht="30" customHeight="1" spans="1:20">
      <c r="A41" s="23" t="s">
        <v>147</v>
      </c>
      <c r="B41" s="23"/>
      <c r="C41" s="23"/>
      <c r="D41" s="23"/>
      <c r="E41" s="67"/>
      <c r="F41" s="67"/>
      <c r="G41" s="67">
        <f>SUM(G42)</f>
        <v>3860</v>
      </c>
      <c r="H41" s="67"/>
      <c r="I41" s="67"/>
      <c r="J41" s="67"/>
      <c r="K41" s="67"/>
      <c r="L41" s="67"/>
      <c r="M41" s="67"/>
      <c r="N41" s="67">
        <f>SUM(N42)</f>
        <v>1800</v>
      </c>
      <c r="O41" s="68"/>
      <c r="P41" s="69"/>
      <c r="Q41" s="69"/>
      <c r="R41" s="69"/>
      <c r="S41" s="69"/>
      <c r="T41" s="69"/>
    </row>
    <row r="42" s="5" customFormat="1" ht="154" customHeight="1" spans="1:20">
      <c r="A42" s="57">
        <v>30</v>
      </c>
      <c r="B42" s="64" t="s">
        <v>49</v>
      </c>
      <c r="C42" s="64" t="s">
        <v>148</v>
      </c>
      <c r="D42" s="64" t="s">
        <v>51</v>
      </c>
      <c r="E42" s="61" t="s">
        <v>149</v>
      </c>
      <c r="F42" s="61" t="s">
        <v>150</v>
      </c>
      <c r="G42" s="57">
        <v>3860</v>
      </c>
      <c r="H42" s="38">
        <v>772</v>
      </c>
      <c r="I42" s="39">
        <f>H42/G42</f>
        <v>0.2</v>
      </c>
      <c r="J42" s="38">
        <v>308.8</v>
      </c>
      <c r="K42" s="39">
        <f>J42/G42</f>
        <v>0.08</v>
      </c>
      <c r="L42" s="38">
        <v>2779.2</v>
      </c>
      <c r="M42" s="39">
        <f>L42/G42</f>
        <v>0.72</v>
      </c>
      <c r="N42" s="57">
        <v>1800</v>
      </c>
      <c r="O42" s="58" t="s">
        <v>151</v>
      </c>
      <c r="P42" s="57" t="s">
        <v>152</v>
      </c>
      <c r="Q42" s="57">
        <v>2021.3</v>
      </c>
      <c r="R42" s="57">
        <v>2021.12</v>
      </c>
      <c r="S42" s="64" t="s">
        <v>153</v>
      </c>
      <c r="T42" s="78" t="s">
        <v>154</v>
      </c>
    </row>
  </sheetData>
  <sortState ref="A6:T2373">
    <sortCondition ref="B7:B2373" customList="省本级,长沙市,株洲市,湘潭市,衡阳市,岳阳市,邵阳市,常德市,益阳市,张家界市,郴州市,永州市,怀化市,娄底市,湘西州"/>
    <sortCondition ref="A7:A2373"/>
  </sortState>
  <mergeCells count="22">
    <mergeCell ref="A1:C1"/>
    <mergeCell ref="A2:T2"/>
    <mergeCell ref="S3:T3"/>
    <mergeCell ref="G4:O4"/>
    <mergeCell ref="A6:D6"/>
    <mergeCell ref="A7:D7"/>
    <mergeCell ref="A20:D20"/>
    <mergeCell ref="A35:D35"/>
    <mergeCell ref="A37:D37"/>
    <mergeCell ref="A39:D39"/>
    <mergeCell ref="A41:D41"/>
    <mergeCell ref="A4:A5"/>
    <mergeCell ref="B4:B5"/>
    <mergeCell ref="C4:C5"/>
    <mergeCell ref="D4:D5"/>
    <mergeCell ref="E4:E5"/>
    <mergeCell ref="F4:F5"/>
    <mergeCell ref="P4:P5"/>
    <mergeCell ref="Q4:Q5"/>
    <mergeCell ref="R4:R5"/>
    <mergeCell ref="S4:S5"/>
    <mergeCell ref="T4:T5"/>
  </mergeCells>
  <printOptions horizontalCentered="1"/>
  <pageMargins left="0.313888888888889" right="0.313888888888889" top="0.590277777777778" bottom="0.590277777777778" header="0.590277777777778" footer="0.511111111111111"/>
  <pageSetup paperSize="8" scale="80" fitToHeight="0" orientation="landscape" useFirstPageNumber="1" horizontalDpi="600"/>
  <headerFooter>
    <oddFooter>&amp;C&amp;14—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599993896298105"/>
    <outlinePr summaryBelow="0"/>
  </sheetPr>
  <dimension ref="A1:U18"/>
  <sheetViews>
    <sheetView tabSelected="1" view="pageBreakPreview" zoomScaleNormal="100" zoomScaleSheetLayoutView="100" workbookViewId="0">
      <selection activeCell="F8" sqref="F8"/>
    </sheetView>
  </sheetViews>
  <sheetFormatPr defaultColWidth="9" defaultRowHeight="30" customHeight="1"/>
  <cols>
    <col min="1" max="1" width="2.875" style="1" customWidth="1"/>
    <col min="2" max="2" width="7.375" style="1" hidden="1" customWidth="1"/>
    <col min="3" max="3" width="5.375" style="1" customWidth="1"/>
    <col min="4" max="4" width="6.25" style="1" customWidth="1"/>
    <col min="5" max="5" width="5.625" style="1" customWidth="1"/>
    <col min="6" max="6" width="7.75" style="7" customWidth="1"/>
    <col min="7" max="7" width="18.625" style="7" customWidth="1"/>
    <col min="8" max="9" width="6.625" style="1" customWidth="1"/>
    <col min="10" max="10" width="6.625" style="8" customWidth="1"/>
    <col min="11" max="11" width="6.625" style="1" customWidth="1"/>
    <col min="12" max="12" width="6.625" style="8" customWidth="1"/>
    <col min="13" max="13" width="6.625" style="1" customWidth="1"/>
    <col min="14" max="14" width="6.625" style="8" customWidth="1"/>
    <col min="15" max="16" width="6.625" style="1" customWidth="1"/>
    <col min="17" max="19" width="7.625" style="1" customWidth="1"/>
    <col min="20" max="20" width="6.25" style="9" customWidth="1"/>
    <col min="21" max="21" width="7.375" style="9" customWidth="1"/>
    <col min="22" max="16384" width="9" style="5"/>
  </cols>
  <sheetData>
    <row r="1" ht="21" customHeight="1" spans="1:21">
      <c r="A1" s="10" t="s">
        <v>155</v>
      </c>
      <c r="B1" s="10"/>
      <c r="C1" s="10"/>
      <c r="D1" s="10"/>
      <c r="E1" s="11"/>
      <c r="F1" s="12"/>
      <c r="G1" s="12"/>
      <c r="H1" s="11"/>
      <c r="I1" s="11"/>
      <c r="J1" s="35"/>
      <c r="K1" s="11"/>
      <c r="L1" s="35"/>
      <c r="M1" s="11"/>
      <c r="N1" s="35"/>
      <c r="O1" s="11"/>
      <c r="P1" s="11"/>
      <c r="Q1" s="11"/>
      <c r="R1" s="11"/>
      <c r="S1" s="11"/>
      <c r="T1" s="42"/>
      <c r="U1" s="42"/>
    </row>
    <row r="2" s="1" customFormat="1" ht="57" customHeight="1" spans="1:21">
      <c r="A2" s="13" t="s">
        <v>156</v>
      </c>
      <c r="B2" s="13"/>
      <c r="C2" s="13"/>
      <c r="D2" s="13"/>
      <c r="E2" s="13"/>
      <c r="F2" s="13"/>
      <c r="G2" s="13"/>
      <c r="H2" s="13"/>
      <c r="I2" s="13"/>
      <c r="J2" s="13"/>
      <c r="K2" s="13"/>
      <c r="L2" s="13"/>
      <c r="M2" s="13"/>
      <c r="N2" s="13"/>
      <c r="O2" s="13"/>
      <c r="P2" s="13"/>
      <c r="Q2" s="13"/>
      <c r="R2" s="13"/>
      <c r="S2" s="13"/>
      <c r="T2" s="13"/>
      <c r="U2" s="13"/>
    </row>
    <row r="3" s="1" customFormat="1" ht="16" customHeight="1" spans="1:21">
      <c r="A3" s="11"/>
      <c r="B3" s="11"/>
      <c r="C3" s="11"/>
      <c r="D3" s="11"/>
      <c r="E3" s="11"/>
      <c r="F3" s="12"/>
      <c r="G3" s="12"/>
      <c r="H3" s="11"/>
      <c r="I3" s="11"/>
      <c r="J3" s="11"/>
      <c r="K3" s="11"/>
      <c r="L3" s="11"/>
      <c r="M3" s="11"/>
      <c r="N3" s="11"/>
      <c r="O3" s="11"/>
      <c r="P3" s="11"/>
      <c r="Q3" s="11"/>
      <c r="R3" s="11"/>
      <c r="S3" s="11"/>
      <c r="T3" s="43" t="s">
        <v>2</v>
      </c>
      <c r="U3" s="44"/>
    </row>
    <row r="4" s="2" customFormat="1" ht="21.75" customHeight="1" spans="1:21">
      <c r="A4" s="14" t="s">
        <v>3</v>
      </c>
      <c r="B4" s="14" t="s">
        <v>157</v>
      </c>
      <c r="C4" s="14" t="s">
        <v>4</v>
      </c>
      <c r="D4" s="14" t="s">
        <v>5</v>
      </c>
      <c r="E4" s="14" t="s">
        <v>6</v>
      </c>
      <c r="F4" s="14" t="s">
        <v>7</v>
      </c>
      <c r="G4" s="14" t="s">
        <v>8</v>
      </c>
      <c r="H4" s="15" t="s">
        <v>9</v>
      </c>
      <c r="I4" s="15"/>
      <c r="J4" s="36"/>
      <c r="K4" s="15"/>
      <c r="L4" s="36"/>
      <c r="M4" s="15"/>
      <c r="N4" s="36"/>
      <c r="O4" s="15"/>
      <c r="P4" s="15"/>
      <c r="Q4" s="14" t="s">
        <v>10</v>
      </c>
      <c r="R4" s="14" t="s">
        <v>11</v>
      </c>
      <c r="S4" s="14" t="s">
        <v>12</v>
      </c>
      <c r="T4" s="14" t="s">
        <v>13</v>
      </c>
      <c r="U4" s="14" t="s">
        <v>14</v>
      </c>
    </row>
    <row r="5" s="2" customFormat="1" ht="72" customHeight="1" spans="1:21">
      <c r="A5" s="14"/>
      <c r="B5" s="14"/>
      <c r="C5" s="14"/>
      <c r="D5" s="14"/>
      <c r="E5" s="14"/>
      <c r="F5" s="14"/>
      <c r="G5" s="14"/>
      <c r="H5" s="15" t="s">
        <v>15</v>
      </c>
      <c r="I5" s="15" t="s">
        <v>16</v>
      </c>
      <c r="J5" s="36" t="s">
        <v>17</v>
      </c>
      <c r="K5" s="15" t="s">
        <v>18</v>
      </c>
      <c r="L5" s="36" t="s">
        <v>17</v>
      </c>
      <c r="M5" s="15" t="s">
        <v>19</v>
      </c>
      <c r="N5" s="36" t="s">
        <v>17</v>
      </c>
      <c r="O5" s="15" t="s">
        <v>158</v>
      </c>
      <c r="P5" s="15" t="s">
        <v>21</v>
      </c>
      <c r="Q5" s="14"/>
      <c r="R5" s="14"/>
      <c r="S5" s="14"/>
      <c r="T5" s="14"/>
      <c r="U5" s="14"/>
    </row>
    <row r="6" s="3" customFormat="1" customHeight="1" spans="1:21">
      <c r="A6" s="16" t="s">
        <v>159</v>
      </c>
      <c r="B6" s="16"/>
      <c r="C6" s="16"/>
      <c r="D6" s="16"/>
      <c r="E6" s="16"/>
      <c r="F6" s="17"/>
      <c r="G6" s="17"/>
      <c r="H6" s="18">
        <f>SUM(H7,H13,H15,H17)</f>
        <v>77360</v>
      </c>
      <c r="I6" s="18"/>
      <c r="J6" s="18"/>
      <c r="K6" s="18"/>
      <c r="L6" s="18"/>
      <c r="M6" s="18"/>
      <c r="N6" s="18"/>
      <c r="O6" s="18">
        <f>SUM(O7,O13,O15,O17)</f>
        <v>7917</v>
      </c>
      <c r="P6" s="37"/>
      <c r="Q6" s="16"/>
      <c r="R6" s="16"/>
      <c r="S6" s="16"/>
      <c r="T6" s="16"/>
      <c r="U6" s="17"/>
    </row>
    <row r="7" s="4" customFormat="1" customHeight="1" spans="1:21">
      <c r="A7" s="19" t="s">
        <v>23</v>
      </c>
      <c r="B7" s="20"/>
      <c r="C7" s="20"/>
      <c r="D7" s="20"/>
      <c r="E7" s="21"/>
      <c r="F7" s="22"/>
      <c r="G7" s="23"/>
      <c r="H7" s="18">
        <f>SUM(H8:H12)</f>
        <v>10758</v>
      </c>
      <c r="I7" s="18"/>
      <c r="J7" s="18"/>
      <c r="K7" s="18"/>
      <c r="L7" s="18"/>
      <c r="M7" s="18"/>
      <c r="N7" s="18"/>
      <c r="O7" s="18">
        <f>SUM(O8:O12)</f>
        <v>4006</v>
      </c>
      <c r="P7" s="37"/>
      <c r="Q7" s="18"/>
      <c r="R7" s="16"/>
      <c r="S7" s="16"/>
      <c r="T7" s="16"/>
      <c r="U7" s="17"/>
    </row>
    <row r="8" ht="90" customHeight="1" spans="1:21">
      <c r="A8" s="24">
        <v>1</v>
      </c>
      <c r="B8" s="25" t="s">
        <v>160</v>
      </c>
      <c r="C8" s="24" t="s">
        <v>49</v>
      </c>
      <c r="D8" s="24" t="s">
        <v>50</v>
      </c>
      <c r="E8" s="24" t="s">
        <v>161</v>
      </c>
      <c r="F8" s="26" t="s">
        <v>162</v>
      </c>
      <c r="G8" s="26" t="s">
        <v>163</v>
      </c>
      <c r="H8" s="24">
        <v>3322</v>
      </c>
      <c r="I8" s="38">
        <v>300</v>
      </c>
      <c r="J8" s="39">
        <v>0.0903070439494281</v>
      </c>
      <c r="K8" s="38"/>
      <c r="L8" s="39"/>
      <c r="M8" s="38"/>
      <c r="N8" s="39"/>
      <c r="O8" s="24">
        <v>687</v>
      </c>
      <c r="P8" s="38" t="s">
        <v>54</v>
      </c>
      <c r="Q8" s="24" t="s">
        <v>164</v>
      </c>
      <c r="R8" s="24">
        <v>2020.4</v>
      </c>
      <c r="S8" s="24">
        <v>2021.12</v>
      </c>
      <c r="T8" s="45" t="s">
        <v>165</v>
      </c>
      <c r="U8" s="45" t="s">
        <v>166</v>
      </c>
    </row>
    <row r="9" ht="101" customHeight="1" spans="1:21">
      <c r="A9" s="24">
        <v>2</v>
      </c>
      <c r="B9" s="25" t="s">
        <v>160</v>
      </c>
      <c r="C9" s="24" t="s">
        <v>49</v>
      </c>
      <c r="D9" s="24" t="s">
        <v>50</v>
      </c>
      <c r="E9" s="24" t="s">
        <v>161</v>
      </c>
      <c r="F9" s="26" t="s">
        <v>167</v>
      </c>
      <c r="G9" s="26" t="s">
        <v>168</v>
      </c>
      <c r="H9" s="24">
        <v>4536</v>
      </c>
      <c r="I9" s="38">
        <v>390.24</v>
      </c>
      <c r="J9" s="39">
        <v>0.086031746031746</v>
      </c>
      <c r="K9" s="38">
        <v>227</v>
      </c>
      <c r="L9" s="39">
        <v>0.0500440917107584</v>
      </c>
      <c r="M9" s="38">
        <v>3628</v>
      </c>
      <c r="N9" s="39">
        <v>0.799823633156966</v>
      </c>
      <c r="O9" s="24">
        <v>2268</v>
      </c>
      <c r="P9" s="38" t="s">
        <v>54</v>
      </c>
      <c r="Q9" s="24" t="s">
        <v>55</v>
      </c>
      <c r="R9" s="46" t="s">
        <v>169</v>
      </c>
      <c r="S9" s="46">
        <v>2022.1</v>
      </c>
      <c r="T9" s="45" t="s">
        <v>170</v>
      </c>
      <c r="U9" s="45" t="s">
        <v>171</v>
      </c>
    </row>
    <row r="10" ht="123" customHeight="1" spans="1:21">
      <c r="A10" s="24">
        <v>3</v>
      </c>
      <c r="B10" s="25" t="s">
        <v>160</v>
      </c>
      <c r="C10" s="24" t="s">
        <v>49</v>
      </c>
      <c r="D10" s="24" t="s">
        <v>50</v>
      </c>
      <c r="E10" s="24" t="s">
        <v>161</v>
      </c>
      <c r="F10" s="26" t="s">
        <v>172</v>
      </c>
      <c r="G10" s="26" t="s">
        <v>173</v>
      </c>
      <c r="H10" s="24">
        <v>803</v>
      </c>
      <c r="I10" s="38">
        <v>26</v>
      </c>
      <c r="J10" s="39">
        <v>0.0323785803237858</v>
      </c>
      <c r="K10" s="38"/>
      <c r="L10" s="39"/>
      <c r="M10" s="38"/>
      <c r="N10" s="39"/>
      <c r="O10" s="24">
        <v>401</v>
      </c>
      <c r="P10" s="38" t="s">
        <v>174</v>
      </c>
      <c r="Q10" s="24" t="s">
        <v>164</v>
      </c>
      <c r="R10" s="24">
        <v>2020.5</v>
      </c>
      <c r="S10" s="24">
        <v>2021</v>
      </c>
      <c r="T10" s="45" t="s">
        <v>175</v>
      </c>
      <c r="U10" s="47" t="s">
        <v>176</v>
      </c>
    </row>
    <row r="11" s="5" customFormat="1" ht="123" customHeight="1" spans="1:21">
      <c r="A11" s="24">
        <v>4</v>
      </c>
      <c r="B11" s="25" t="s">
        <v>160</v>
      </c>
      <c r="C11" s="24" t="s">
        <v>49</v>
      </c>
      <c r="D11" s="24" t="s">
        <v>50</v>
      </c>
      <c r="E11" s="24" t="s">
        <v>161</v>
      </c>
      <c r="F11" s="26" t="s">
        <v>177</v>
      </c>
      <c r="G11" s="26" t="s">
        <v>178</v>
      </c>
      <c r="H11" s="24">
        <v>798</v>
      </c>
      <c r="I11" s="38">
        <v>15.5</v>
      </c>
      <c r="J11" s="39">
        <v>0.0194235588972431</v>
      </c>
      <c r="K11" s="38"/>
      <c r="L11" s="39"/>
      <c r="M11" s="38"/>
      <c r="N11" s="39"/>
      <c r="O11" s="24">
        <v>399</v>
      </c>
      <c r="P11" s="38" t="s">
        <v>174</v>
      </c>
      <c r="Q11" s="24" t="s">
        <v>164</v>
      </c>
      <c r="R11" s="24">
        <v>2020.5</v>
      </c>
      <c r="S11" s="24">
        <v>2021</v>
      </c>
      <c r="T11" s="45" t="s">
        <v>179</v>
      </c>
      <c r="U11" s="47" t="s">
        <v>176</v>
      </c>
    </row>
    <row r="12" ht="135" customHeight="1" spans="1:21">
      <c r="A12" s="24">
        <v>5</v>
      </c>
      <c r="B12" s="25" t="s">
        <v>160</v>
      </c>
      <c r="C12" s="24" t="s">
        <v>49</v>
      </c>
      <c r="D12" s="24" t="s">
        <v>50</v>
      </c>
      <c r="E12" s="24" t="s">
        <v>161</v>
      </c>
      <c r="F12" s="26" t="s">
        <v>180</v>
      </c>
      <c r="G12" s="26" t="s">
        <v>181</v>
      </c>
      <c r="H12" s="24">
        <v>1299</v>
      </c>
      <c r="I12" s="38">
        <v>20</v>
      </c>
      <c r="J12" s="39">
        <v>0.0153964588144727</v>
      </c>
      <c r="K12" s="38"/>
      <c r="L12" s="39"/>
      <c r="M12" s="38"/>
      <c r="N12" s="39"/>
      <c r="O12" s="24">
        <v>251</v>
      </c>
      <c r="P12" s="38" t="s">
        <v>174</v>
      </c>
      <c r="Q12" s="24" t="s">
        <v>164</v>
      </c>
      <c r="R12" s="24">
        <v>2020.3</v>
      </c>
      <c r="S12" s="24">
        <v>2021.5</v>
      </c>
      <c r="T12" s="45" t="s">
        <v>182</v>
      </c>
      <c r="U12" s="47" t="s">
        <v>176</v>
      </c>
    </row>
    <row r="13" s="6" customFormat="1" customHeight="1" spans="1:21">
      <c r="A13" s="27" t="s">
        <v>183</v>
      </c>
      <c r="B13" s="28"/>
      <c r="C13" s="28"/>
      <c r="D13" s="28"/>
      <c r="E13" s="29"/>
      <c r="F13" s="30"/>
      <c r="G13" s="31"/>
      <c r="H13" s="31">
        <f>SUM(H14)</f>
        <v>54637</v>
      </c>
      <c r="I13" s="37"/>
      <c r="J13" s="40"/>
      <c r="K13" s="37"/>
      <c r="L13" s="40"/>
      <c r="M13" s="37"/>
      <c r="N13" s="40"/>
      <c r="O13" s="31">
        <f>SUM(O14)</f>
        <v>1700</v>
      </c>
      <c r="P13" s="37"/>
      <c r="Q13" s="31"/>
      <c r="R13" s="16"/>
      <c r="S13" s="16"/>
      <c r="T13" s="24"/>
      <c r="U13" s="48"/>
    </row>
    <row r="14" ht="132" customHeight="1" spans="1:21">
      <c r="A14" s="24">
        <v>6</v>
      </c>
      <c r="B14" s="25" t="s">
        <v>160</v>
      </c>
      <c r="C14" s="24" t="s">
        <v>49</v>
      </c>
      <c r="D14" s="24" t="s">
        <v>184</v>
      </c>
      <c r="E14" s="24" t="s">
        <v>161</v>
      </c>
      <c r="F14" s="26" t="s">
        <v>185</v>
      </c>
      <c r="G14" s="26" t="s">
        <v>186</v>
      </c>
      <c r="H14" s="24">
        <v>54637</v>
      </c>
      <c r="I14" s="38">
        <v>1200</v>
      </c>
      <c r="J14" s="39">
        <v>0.0219631385324963</v>
      </c>
      <c r="K14" s="38">
        <v>600</v>
      </c>
      <c r="L14" s="39">
        <v>0.0109815692662481</v>
      </c>
      <c r="M14" s="38">
        <v>5000</v>
      </c>
      <c r="N14" s="39">
        <v>0.0915130772187346</v>
      </c>
      <c r="O14" s="24">
        <v>1700</v>
      </c>
      <c r="P14" s="38" t="s">
        <v>54</v>
      </c>
      <c r="Q14" s="24" t="s">
        <v>55</v>
      </c>
      <c r="R14" s="24">
        <v>2020.3</v>
      </c>
      <c r="S14" s="24">
        <v>2022.12</v>
      </c>
      <c r="T14" s="45" t="s">
        <v>187</v>
      </c>
      <c r="U14" s="45" t="s">
        <v>188</v>
      </c>
    </row>
    <row r="15" s="6" customFormat="1" customHeight="1" spans="1:21">
      <c r="A15" s="27" t="s">
        <v>189</v>
      </c>
      <c r="B15" s="28"/>
      <c r="C15" s="28"/>
      <c r="D15" s="28"/>
      <c r="E15" s="29"/>
      <c r="F15" s="31"/>
      <c r="G15" s="32"/>
      <c r="H15" s="31">
        <f>SUM(H16)</f>
        <v>6600</v>
      </c>
      <c r="I15" s="37"/>
      <c r="J15" s="40"/>
      <c r="K15" s="37"/>
      <c r="L15" s="40"/>
      <c r="M15" s="37"/>
      <c r="N15" s="40"/>
      <c r="O15" s="31">
        <f>SUM(O16)</f>
        <v>1353</v>
      </c>
      <c r="P15" s="37"/>
      <c r="Q15" s="31"/>
      <c r="R15" s="16"/>
      <c r="S15" s="16"/>
      <c r="T15" s="24"/>
      <c r="U15" s="17"/>
    </row>
    <row r="16" ht="145" customHeight="1" spans="1:21">
      <c r="A16" s="24">
        <v>7</v>
      </c>
      <c r="B16" s="25" t="s">
        <v>160</v>
      </c>
      <c r="C16" s="24" t="s">
        <v>49</v>
      </c>
      <c r="D16" s="24" t="s">
        <v>77</v>
      </c>
      <c r="E16" s="24" t="s">
        <v>161</v>
      </c>
      <c r="F16" s="26" t="s">
        <v>190</v>
      </c>
      <c r="G16" s="26" t="s">
        <v>191</v>
      </c>
      <c r="H16" s="24">
        <v>6600</v>
      </c>
      <c r="I16" s="41">
        <v>1920</v>
      </c>
      <c r="J16" s="39">
        <v>0.290909090909091</v>
      </c>
      <c r="K16" s="41">
        <v>960</v>
      </c>
      <c r="L16" s="39">
        <v>0.145454545454545</v>
      </c>
      <c r="M16" s="41">
        <v>3520</v>
      </c>
      <c r="N16" s="39">
        <v>0.533333333333333</v>
      </c>
      <c r="O16" s="24">
        <v>1353</v>
      </c>
      <c r="P16" s="38" t="s">
        <v>54</v>
      </c>
      <c r="Q16" s="24" t="s">
        <v>55</v>
      </c>
      <c r="R16" s="24">
        <v>2020.3</v>
      </c>
      <c r="S16" s="49">
        <v>2022.12</v>
      </c>
      <c r="T16" s="45" t="s">
        <v>192</v>
      </c>
      <c r="U16" s="50" t="s">
        <v>193</v>
      </c>
    </row>
    <row r="17" s="6" customFormat="1" customHeight="1" spans="1:21">
      <c r="A17" s="27" t="s">
        <v>194</v>
      </c>
      <c r="B17" s="28"/>
      <c r="C17" s="28"/>
      <c r="D17" s="28"/>
      <c r="E17" s="29"/>
      <c r="F17" s="31"/>
      <c r="G17" s="33"/>
      <c r="H17" s="34">
        <f>SUM(H18)</f>
        <v>5365</v>
      </c>
      <c r="I17" s="37"/>
      <c r="J17" s="40"/>
      <c r="K17" s="37"/>
      <c r="L17" s="40"/>
      <c r="M17" s="37"/>
      <c r="N17" s="40"/>
      <c r="O17" s="34">
        <f>SUM(O18)</f>
        <v>858</v>
      </c>
      <c r="P17" s="37"/>
      <c r="Q17" s="33"/>
      <c r="R17" s="16"/>
      <c r="S17" s="16"/>
      <c r="T17" s="34"/>
      <c r="U17" s="17"/>
    </row>
    <row r="18" ht="115" customHeight="1" spans="1:21">
      <c r="A18" s="24">
        <v>8</v>
      </c>
      <c r="B18" s="25" t="s">
        <v>160</v>
      </c>
      <c r="C18" s="24" t="s">
        <v>49</v>
      </c>
      <c r="D18" s="24" t="s">
        <v>148</v>
      </c>
      <c r="E18" s="24" t="s">
        <v>161</v>
      </c>
      <c r="F18" s="26" t="s">
        <v>195</v>
      </c>
      <c r="G18" s="26" t="s">
        <v>196</v>
      </c>
      <c r="H18" s="24">
        <v>5365</v>
      </c>
      <c r="I18" s="38">
        <v>1502.2</v>
      </c>
      <c r="J18" s="39">
        <v>0.28</v>
      </c>
      <c r="K18" s="38">
        <v>321.9</v>
      </c>
      <c r="L18" s="39">
        <v>0.06</v>
      </c>
      <c r="M18" s="38">
        <v>3540.9</v>
      </c>
      <c r="N18" s="39">
        <v>0.66</v>
      </c>
      <c r="O18" s="24">
        <v>858</v>
      </c>
      <c r="P18" s="38" t="s">
        <v>54</v>
      </c>
      <c r="Q18" s="24" t="s">
        <v>197</v>
      </c>
      <c r="R18" s="51">
        <v>2020.1</v>
      </c>
      <c r="S18" s="24">
        <v>2021.8</v>
      </c>
      <c r="T18" s="45" t="s">
        <v>198</v>
      </c>
      <c r="U18" s="45" t="s">
        <v>199</v>
      </c>
    </row>
  </sheetData>
  <mergeCells count="21">
    <mergeCell ref="A1:D1"/>
    <mergeCell ref="A2:U2"/>
    <mergeCell ref="T3:U3"/>
    <mergeCell ref="H4:P4"/>
    <mergeCell ref="A6:E6"/>
    <mergeCell ref="A7:E7"/>
    <mergeCell ref="A13:E13"/>
    <mergeCell ref="A15:E15"/>
    <mergeCell ref="A17:E17"/>
    <mergeCell ref="A4:A5"/>
    <mergeCell ref="B4:B5"/>
    <mergeCell ref="C4:C5"/>
    <mergeCell ref="D4:D5"/>
    <mergeCell ref="E4:E5"/>
    <mergeCell ref="F4:F5"/>
    <mergeCell ref="G4:G5"/>
    <mergeCell ref="Q4:Q5"/>
    <mergeCell ref="R4:R5"/>
    <mergeCell ref="S4:S5"/>
    <mergeCell ref="T4:T5"/>
    <mergeCell ref="U4:U5"/>
  </mergeCells>
  <printOptions horizontalCentered="1"/>
  <pageMargins left="0.118055555555556" right="0.118055555555556" top="0.590277777777778" bottom="0.590277777777778" header="0.590277777777778" footer="0.511805555555556"/>
  <pageSetup paperSize="8" scale="80" fitToHeight="0" orientation="landscape" useFirstPageNumber="1" horizontalDpi="600"/>
  <headerFooter alignWithMargins="0" scaleWithDoc="0">
    <oddFooter>&amp;C— &amp;P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老旧小区配套基础设施</vt:lpstr>
      <vt:lpstr>城镇棚户区改造配套基础设施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刘荣</cp:lastModifiedBy>
  <dcterms:created xsi:type="dcterms:W3CDTF">2018-05-28T19:28:00Z</dcterms:created>
  <cp:lastPrinted>2021-01-09T12:50:00Z</cp:lastPrinted>
  <dcterms:modified xsi:type="dcterms:W3CDTF">2021-01-14T03:10:55Z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